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119A6F85-9CBA-44BB-8B04-54AD475BCE54}" xr6:coauthVersionLast="46" xr6:coauthVersionMax="46" xr10:uidLastSave="{00000000-0000-0000-0000-000000000000}"/>
  <bookViews>
    <workbookView xWindow="-120" yWindow="-120" windowWidth="21840" windowHeight="13740" xr2:uid="{487A8121-F6ED-4730-9208-D67170D603A4}"/>
  </bookViews>
  <sheets>
    <sheet name="EAPED 6 (a) dpce" sheetId="1" r:id="rId1"/>
  </sheets>
  <definedNames>
    <definedName name="_xlnm.Print_Titles" localSheetId="0">'EAPED 6 (a) dpce'!$6:$8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G10" i="1"/>
  <c r="H10" i="1"/>
  <c r="F11" i="1"/>
  <c r="F10" i="1" s="1"/>
  <c r="F12" i="1"/>
  <c r="I12" i="1"/>
  <c r="F13" i="1"/>
  <c r="I13" i="1" s="1"/>
  <c r="F14" i="1"/>
  <c r="I14" i="1"/>
  <c r="F15" i="1"/>
  <c r="I15" i="1" s="1"/>
  <c r="F16" i="1"/>
  <c r="I16" i="1"/>
  <c r="F17" i="1"/>
  <c r="I17" i="1" s="1"/>
  <c r="D18" i="1"/>
  <c r="E18" i="1"/>
  <c r="G18" i="1"/>
  <c r="H18" i="1"/>
  <c r="F19" i="1"/>
  <c r="F18" i="1" s="1"/>
  <c r="F20" i="1"/>
  <c r="I20" i="1"/>
  <c r="F21" i="1"/>
  <c r="I21" i="1" s="1"/>
  <c r="F22" i="1"/>
  <c r="I22" i="1"/>
  <c r="F23" i="1"/>
  <c r="I23" i="1" s="1"/>
  <c r="F24" i="1"/>
  <c r="I24" i="1"/>
  <c r="F25" i="1"/>
  <c r="I25" i="1" s="1"/>
  <c r="F26" i="1"/>
  <c r="I26" i="1"/>
  <c r="F27" i="1"/>
  <c r="I27" i="1" s="1"/>
  <c r="D28" i="1"/>
  <c r="E28" i="1"/>
  <c r="G28" i="1"/>
  <c r="H28" i="1"/>
  <c r="F29" i="1"/>
  <c r="F28" i="1" s="1"/>
  <c r="F30" i="1"/>
  <c r="I30" i="1"/>
  <c r="F31" i="1"/>
  <c r="I31" i="1" s="1"/>
  <c r="F32" i="1"/>
  <c r="I32" i="1"/>
  <c r="F33" i="1"/>
  <c r="I33" i="1" s="1"/>
  <c r="F34" i="1"/>
  <c r="I34" i="1"/>
  <c r="F35" i="1"/>
  <c r="I35" i="1" s="1"/>
  <c r="F36" i="1"/>
  <c r="I36" i="1"/>
  <c r="F37" i="1"/>
  <c r="I37" i="1" s="1"/>
  <c r="D38" i="1"/>
  <c r="E38" i="1"/>
  <c r="G38" i="1"/>
  <c r="H38" i="1"/>
  <c r="F39" i="1"/>
  <c r="F38" i="1" s="1"/>
  <c r="F40" i="1"/>
  <c r="I40" i="1"/>
  <c r="F41" i="1"/>
  <c r="I41" i="1" s="1"/>
  <c r="F42" i="1"/>
  <c r="I42" i="1"/>
  <c r="F43" i="1"/>
  <c r="I43" i="1" s="1"/>
  <c r="F44" i="1"/>
  <c r="I44" i="1"/>
  <c r="F45" i="1"/>
  <c r="I45" i="1" s="1"/>
  <c r="F46" i="1"/>
  <c r="I46" i="1"/>
  <c r="F47" i="1"/>
  <c r="I47" i="1" s="1"/>
  <c r="D48" i="1"/>
  <c r="E48" i="1"/>
  <c r="G48" i="1"/>
  <c r="H48" i="1"/>
  <c r="F49" i="1"/>
  <c r="F48" i="1" s="1"/>
  <c r="F50" i="1"/>
  <c r="I50" i="1"/>
  <c r="F51" i="1"/>
  <c r="I51" i="1" s="1"/>
  <c r="F52" i="1"/>
  <c r="I52" i="1"/>
  <c r="F53" i="1"/>
  <c r="I53" i="1" s="1"/>
  <c r="F54" i="1"/>
  <c r="I54" i="1"/>
  <c r="F55" i="1"/>
  <c r="I55" i="1" s="1"/>
  <c r="F56" i="1"/>
  <c r="I56" i="1"/>
  <c r="F57" i="1"/>
  <c r="I57" i="1" s="1"/>
  <c r="D58" i="1"/>
  <c r="E58" i="1"/>
  <c r="G58" i="1"/>
  <c r="H58" i="1"/>
  <c r="I58" i="1"/>
  <c r="F59" i="1"/>
  <c r="F58" i="1" s="1"/>
  <c r="F60" i="1"/>
  <c r="I60" i="1"/>
  <c r="F61" i="1"/>
  <c r="I61" i="1" s="1"/>
  <c r="D62" i="1"/>
  <c r="E62" i="1"/>
  <c r="G62" i="1"/>
  <c r="H62" i="1"/>
  <c r="F63" i="1"/>
  <c r="F62" i="1" s="1"/>
  <c r="I62" i="1" s="1"/>
  <c r="F64" i="1"/>
  <c r="I64" i="1"/>
  <c r="F65" i="1"/>
  <c r="I65" i="1" s="1"/>
  <c r="F66" i="1"/>
  <c r="I66" i="1"/>
  <c r="F67" i="1"/>
  <c r="I67" i="1" s="1"/>
  <c r="F68" i="1"/>
  <c r="I68" i="1"/>
  <c r="F69" i="1"/>
  <c r="I69" i="1" s="1"/>
  <c r="F70" i="1"/>
  <c r="I70" i="1"/>
  <c r="D71" i="1"/>
  <c r="E71" i="1"/>
  <c r="G71" i="1"/>
  <c r="G9" i="1" s="1"/>
  <c r="H71" i="1"/>
  <c r="F72" i="1"/>
  <c r="F71" i="1" s="1"/>
  <c r="I71" i="1" s="1"/>
  <c r="I72" i="1"/>
  <c r="F73" i="1"/>
  <c r="I73" i="1" s="1"/>
  <c r="F74" i="1"/>
  <c r="I74" i="1"/>
  <c r="D75" i="1"/>
  <c r="E75" i="1"/>
  <c r="G75" i="1"/>
  <c r="H75" i="1"/>
  <c r="F76" i="1"/>
  <c r="I76" i="1"/>
  <c r="F77" i="1"/>
  <c r="I77" i="1" s="1"/>
  <c r="F78" i="1"/>
  <c r="I78" i="1"/>
  <c r="F79" i="1"/>
  <c r="I79" i="1" s="1"/>
  <c r="F80" i="1"/>
  <c r="I80" i="1"/>
  <c r="F81" i="1"/>
  <c r="I81" i="1" s="1"/>
  <c r="F82" i="1"/>
  <c r="I82" i="1"/>
  <c r="D85" i="1"/>
  <c r="E85" i="1"/>
  <c r="G85" i="1"/>
  <c r="H85" i="1"/>
  <c r="F86" i="1"/>
  <c r="I86" i="1" s="1"/>
  <c r="F87" i="1"/>
  <c r="I87" i="1"/>
  <c r="F88" i="1"/>
  <c r="I88" i="1" s="1"/>
  <c r="F89" i="1"/>
  <c r="I89" i="1"/>
  <c r="F90" i="1"/>
  <c r="I90" i="1" s="1"/>
  <c r="F91" i="1"/>
  <c r="I91" i="1"/>
  <c r="F92" i="1"/>
  <c r="I92" i="1" s="1"/>
  <c r="D93" i="1"/>
  <c r="E93" i="1"/>
  <c r="G93" i="1"/>
  <c r="H93" i="1"/>
  <c r="F94" i="1"/>
  <c r="I94" i="1" s="1"/>
  <c r="F95" i="1"/>
  <c r="I95" i="1"/>
  <c r="F96" i="1"/>
  <c r="I96" i="1" s="1"/>
  <c r="F97" i="1"/>
  <c r="I97" i="1"/>
  <c r="F98" i="1"/>
  <c r="I98" i="1" s="1"/>
  <c r="F99" i="1"/>
  <c r="I99" i="1"/>
  <c r="F100" i="1"/>
  <c r="I100" i="1" s="1"/>
  <c r="F101" i="1"/>
  <c r="I101" i="1"/>
  <c r="F102" i="1"/>
  <c r="I102" i="1" s="1"/>
  <c r="D103" i="1"/>
  <c r="E103" i="1"/>
  <c r="G103" i="1"/>
  <c r="H103" i="1"/>
  <c r="F104" i="1"/>
  <c r="I104" i="1" s="1"/>
  <c r="F105" i="1"/>
  <c r="I105" i="1"/>
  <c r="F106" i="1"/>
  <c r="I106" i="1" s="1"/>
  <c r="F107" i="1"/>
  <c r="I107" i="1"/>
  <c r="F108" i="1"/>
  <c r="I108" i="1" s="1"/>
  <c r="F109" i="1"/>
  <c r="I109" i="1"/>
  <c r="F110" i="1"/>
  <c r="I110" i="1" s="1"/>
  <c r="F111" i="1"/>
  <c r="I111" i="1"/>
  <c r="F112" i="1"/>
  <c r="I112" i="1" s="1"/>
  <c r="D113" i="1"/>
  <c r="E113" i="1"/>
  <c r="G113" i="1"/>
  <c r="H113" i="1"/>
  <c r="F114" i="1"/>
  <c r="I114" i="1" s="1"/>
  <c r="F115" i="1"/>
  <c r="I115" i="1"/>
  <c r="F116" i="1"/>
  <c r="I116" i="1" s="1"/>
  <c r="F117" i="1"/>
  <c r="I117" i="1"/>
  <c r="F118" i="1"/>
  <c r="I118" i="1" s="1"/>
  <c r="F119" i="1"/>
  <c r="I119" i="1"/>
  <c r="F120" i="1"/>
  <c r="I120" i="1" s="1"/>
  <c r="F121" i="1"/>
  <c r="I121" i="1"/>
  <c r="F122" i="1"/>
  <c r="I122" i="1" s="1"/>
  <c r="D123" i="1"/>
  <c r="E123" i="1"/>
  <c r="G123" i="1"/>
  <c r="H123" i="1"/>
  <c r="F124" i="1"/>
  <c r="I124" i="1" s="1"/>
  <c r="F125" i="1"/>
  <c r="I125" i="1"/>
  <c r="F126" i="1"/>
  <c r="I126" i="1" s="1"/>
  <c r="F127" i="1"/>
  <c r="I127" i="1"/>
  <c r="F128" i="1"/>
  <c r="I128" i="1" s="1"/>
  <c r="F129" i="1"/>
  <c r="I129" i="1"/>
  <c r="F130" i="1"/>
  <c r="I130" i="1" s="1"/>
  <c r="F131" i="1"/>
  <c r="I131" i="1"/>
  <c r="F132" i="1"/>
  <c r="I132" i="1" s="1"/>
  <c r="D133" i="1"/>
  <c r="E133" i="1"/>
  <c r="G133" i="1"/>
  <c r="H133" i="1"/>
  <c r="F134" i="1"/>
  <c r="I134" i="1" s="1"/>
  <c r="F135" i="1"/>
  <c r="I135" i="1"/>
  <c r="F136" i="1"/>
  <c r="I136" i="1" s="1"/>
  <c r="D137" i="1"/>
  <c r="E137" i="1"/>
  <c r="G137" i="1"/>
  <c r="H137" i="1"/>
  <c r="F138" i="1"/>
  <c r="I138" i="1" s="1"/>
  <c r="F139" i="1"/>
  <c r="I139" i="1"/>
  <c r="F140" i="1"/>
  <c r="I140" i="1" s="1"/>
  <c r="F141" i="1"/>
  <c r="I141" i="1"/>
  <c r="F142" i="1"/>
  <c r="I142" i="1" s="1"/>
  <c r="F143" i="1"/>
  <c r="I143" i="1"/>
  <c r="F144" i="1"/>
  <c r="I144" i="1" s="1"/>
  <c r="F145" i="1"/>
  <c r="I145" i="1"/>
  <c r="D146" i="1"/>
  <c r="E146" i="1"/>
  <c r="G146" i="1"/>
  <c r="G84" i="1" s="1"/>
  <c r="H146" i="1"/>
  <c r="H84" i="1" s="1"/>
  <c r="F147" i="1"/>
  <c r="I147" i="1"/>
  <c r="F148" i="1"/>
  <c r="I148" i="1" s="1"/>
  <c r="F149" i="1"/>
  <c r="I149" i="1"/>
  <c r="D150" i="1"/>
  <c r="D84" i="1" s="1"/>
  <c r="E150" i="1"/>
  <c r="G150" i="1"/>
  <c r="H150" i="1"/>
  <c r="F151" i="1"/>
  <c r="I151" i="1"/>
  <c r="F152" i="1"/>
  <c r="I152" i="1" s="1"/>
  <c r="F153" i="1"/>
  <c r="I153" i="1"/>
  <c r="F154" i="1"/>
  <c r="I154" i="1" s="1"/>
  <c r="F155" i="1"/>
  <c r="I155" i="1"/>
  <c r="F156" i="1"/>
  <c r="I156" i="1" s="1"/>
  <c r="F157" i="1"/>
  <c r="I157" i="1"/>
  <c r="G159" i="1" l="1"/>
  <c r="F123" i="1"/>
  <c r="I123" i="1" s="1"/>
  <c r="H9" i="1"/>
  <c r="H159" i="1" s="1"/>
  <c r="F133" i="1"/>
  <c r="I133" i="1" s="1"/>
  <c r="F93" i="1"/>
  <c r="I93" i="1" s="1"/>
  <c r="F85" i="1"/>
  <c r="F75" i="1"/>
  <c r="I75" i="1" s="1"/>
  <c r="F150" i="1"/>
  <c r="I150" i="1" s="1"/>
  <c r="F103" i="1"/>
  <c r="I103" i="1" s="1"/>
  <c r="E84" i="1"/>
  <c r="E9" i="1"/>
  <c r="E159" i="1" s="1"/>
  <c r="F146" i="1"/>
  <c r="I146" i="1" s="1"/>
  <c r="F137" i="1"/>
  <c r="I137" i="1" s="1"/>
  <c r="F113" i="1"/>
  <c r="I113" i="1" s="1"/>
  <c r="D9" i="1"/>
  <c r="D159" i="1" s="1"/>
  <c r="I63" i="1"/>
  <c r="I59" i="1"/>
  <c r="I49" i="1"/>
  <c r="I48" i="1" s="1"/>
  <c r="I39" i="1"/>
  <c r="I38" i="1" s="1"/>
  <c r="I29" i="1"/>
  <c r="I28" i="1" s="1"/>
  <c r="I19" i="1"/>
  <c r="I18" i="1" s="1"/>
  <c r="I11" i="1"/>
  <c r="I10" i="1" s="1"/>
  <c r="I9" i="1" s="1"/>
  <c r="I159" i="1" l="1"/>
  <c r="F9" i="1"/>
  <c r="F84" i="1"/>
  <c r="I85" i="1"/>
  <c r="I84" i="1" s="1"/>
  <c r="F159" i="1" l="1"/>
</calcChain>
</file>

<file path=xl/sharedStrings.xml><?xml version="1.0" encoding="utf-8"?>
<sst xmlns="http://schemas.openxmlformats.org/spreadsheetml/2006/main" count="162" uniqueCount="89">
  <si>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</si>
  <si>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</si>
  <si>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</si>
  <si>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</si>
  <si>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</si>
  <si>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</si>
  <si>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</si>
  <si>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</si>
  <si>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</si>
  <si>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</si>
  <si>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</si>
  <si>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</si>
  <si>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</si>
  <si>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</si>
  <si>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</si>
  <si>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</si>
  <si>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</si>
  <si>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</si>
  <si>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</si>
  <si>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</si>
  <si>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</si>
  <si>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</si>
  <si>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</si>
  <si>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</si>
  <si>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</si>
  <si>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</si>
  <si>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</si>
  <si>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</si>
  <si>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</si>
  <si>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</si>
  <si>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</si>
  <si>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</si>
  <si>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</si>
  <si>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</si>
  <si>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</si>
  <si>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</si>
  <si>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</si>
  <si>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</si>
  <si>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</si>
  <si>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</si>
  <si>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</si>
  <si>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</si>
  <si>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</si>
  <si>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</si>
  <si>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</si>
  <si>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</si>
  <si>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</si>
  <si>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</si>
  <si>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</si>
  <si>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</si>
  <si>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</si>
  <si>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</si>
  <si>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</si>
  <si>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</si>
  <si>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</si>
  <si>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</si>
  <si>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</si>
  <si>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</si>
  <si>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</si>
  <si>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</si>
  <si>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</si>
  <si>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</si>
  <si>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</si>
  <si>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</si>
  <si>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</si>
  <si>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</si>
  <si>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</si>
  <si>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</si>
  <si>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</si>
  <si>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</si>
  <si>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</si>
  <si>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</si>
  <si>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</si>
  <si>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</si>
  <si>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</si>
  <si>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</si>
  <si>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</si>
  <si>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</si>
  <si>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</si>
  <si>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</si>
  <si>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</si>
  <si>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</si>
  <si>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</si>
  <si>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</si>
  <si>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</si>
  <si>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Del 1 de Enero al 31 de Diciembre de 2020 (b)</t>
  </si>
  <si>
    <t xml:space="preserve">Clasificación por Objeto del Gasto (Capítulo y Concepto) </t>
  </si>
  <si>
    <t>Estado Analítico del Ejercicio del Presupuesto de Egresos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</si>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</sst>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 applyAlignment="1">
      <alignment horizontal="left" vertical="center" indent="3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5797-E926-4888-ACC9-C6667E2B032C}">
  <dimension ref="B1:I160"/>
  <sheetViews>
    <sheetView tabSelected="1" topLeftCell="A67" zoomScaleNormal="100" workbookViewId="0">
      <selection activeCell="H80" sqref="H80:H81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x14ac:dyDescent="0.2">
      <c r="B1" s="38" t="s">
        <v>88</v>
      </c>
      <c r="C1" s="37"/>
      <c r="D1" s="37"/>
      <c r="E1" s="37"/>
      <c r="F1" s="37"/>
      <c r="G1" s="37"/>
      <c r="H1" s="37"/>
      <c r="I1" s="42"/>
    </row>
    <row r="2" spans="2:9" x14ac:dyDescent="0.2">
      <c r="B2" s="34" t="s">
        <v>87</v>
      </c>
      <c r="C2" s="41"/>
      <c r="D2" s="41"/>
      <c r="E2" s="41"/>
      <c r="F2" s="41"/>
      <c r="G2" s="41"/>
      <c r="H2" s="41"/>
      <c r="I2" s="40"/>
    </row>
    <row r="3" spans="2:9" ht="24" customHeight="1" x14ac:dyDescent="0.2">
      <c r="B3" s="34" t="s">
        <v>86</v>
      </c>
      <c r="C3" s="41"/>
      <c r="D3" s="41"/>
      <c r="E3" s="41"/>
      <c r="F3" s="41"/>
      <c r="G3" s="41"/>
      <c r="H3" s="41"/>
      <c r="I3" s="40"/>
    </row>
    <row r="4" spans="2:9" x14ac:dyDescent="0.2">
      <c r="B4" s="34" t="s">
        <v>85</v>
      </c>
      <c r="C4" s="41"/>
      <c r="D4" s="41"/>
      <c r="E4" s="41"/>
      <c r="F4" s="41"/>
      <c r="G4" s="41"/>
      <c r="H4" s="41"/>
      <c r="I4" s="40"/>
    </row>
    <row r="5" spans="2:9" ht="22.5" customHeight="1" thickBot="1" x14ac:dyDescent="0.25">
      <c r="B5" s="30" t="s">
        <v>84</v>
      </c>
      <c r="C5" s="32"/>
      <c r="D5" s="32"/>
      <c r="E5" s="32"/>
      <c r="F5" s="32"/>
      <c r="G5" s="32"/>
      <c r="H5" s="32"/>
      <c r="I5" s="39"/>
    </row>
    <row r="6" spans="2:9" ht="15.75" customHeight="1" x14ac:dyDescent="0.2">
      <c r="B6" s="38" t="s">
        <v>83</v>
      </c>
      <c r="C6" s="36"/>
      <c r="D6" s="38" t="s">
        <v>82</v>
      </c>
      <c r="E6" s="37"/>
      <c r="F6" s="37"/>
      <c r="G6" s="37"/>
      <c r="H6" s="36"/>
      <c r="I6" s="35" t="s">
        <v>81</v>
      </c>
    </row>
    <row r="7" spans="2:9" ht="15" customHeight="1" thickBot="1" x14ac:dyDescent="0.25">
      <c r="B7" s="34"/>
      <c r="C7" s="33"/>
      <c r="D7" s="30"/>
      <c r="E7" s="32"/>
      <c r="F7" s="32"/>
      <c r="G7" s="32"/>
      <c r="H7" s="29"/>
      <c r="I7" s="31"/>
    </row>
    <row r="8" spans="2:9" ht="26.25" thickBot="1" x14ac:dyDescent="0.25">
      <c r="B8" s="30"/>
      <c r="C8" s="29"/>
      <c r="D8" s="27" t="s">
        <v>80</v>
      </c>
      <c r="E8" s="28" t="s">
        <v>79</v>
      </c>
      <c r="F8" s="27" t="s">
        <v>78</v>
      </c>
      <c r="G8" s="27" t="s">
        <v>77</v>
      </c>
      <c r="H8" s="27" t="s">
        <v>76</v>
      </c>
      <c r="I8" s="26"/>
    </row>
    <row r="9" spans="2:9" x14ac:dyDescent="0.2">
      <c r="B9" s="25" t="s">
        <v>75</v>
      </c>
      <c r="C9" s="24"/>
      <c r="D9" s="6">
        <f>D10+D18+D28+D38+D48+D58+D71+D75+D62</f>
        <v>3630129000</v>
      </c>
      <c r="E9" s="6">
        <f>E10+E18+E28+E38+E48+E58+E71+E75+E62</f>
        <v>0</v>
      </c>
      <c r="F9" s="6">
        <f>F10+F18+F28+F38+F48+F58+F71+F75+F62</f>
        <v>3630129000</v>
      </c>
      <c r="G9" s="6">
        <f>G10+G18+G28+G38+G48+G58+G71+G75+G62</f>
        <v>3076518645.9399996</v>
      </c>
      <c r="H9" s="6">
        <f>H10+H18+H28+H38+H48+H58+H71+H75+H62</f>
        <v>3064235753.9300003</v>
      </c>
      <c r="I9" s="6">
        <f>I10+I18+I28+I38+I48+I58+I71+I75+I62</f>
        <v>553610354.06000018</v>
      </c>
    </row>
    <row r="10" spans="2:9" x14ac:dyDescent="0.2">
      <c r="B10" s="12" t="s">
        <v>73</v>
      </c>
      <c r="C10" s="11"/>
      <c r="D10" s="10">
        <f>SUM(D11:D17)</f>
        <v>74288348</v>
      </c>
      <c r="E10" s="10">
        <f>SUM(E11:E17)</f>
        <v>382777</v>
      </c>
      <c r="F10" s="10">
        <f>SUM(F11:F17)</f>
        <v>74671125</v>
      </c>
      <c r="G10" s="10">
        <f>SUM(G11:G17)</f>
        <v>74671032.479999989</v>
      </c>
      <c r="H10" s="10">
        <f>SUM(H11:H17)</f>
        <v>74671032.479999989</v>
      </c>
      <c r="I10" s="10">
        <f>SUM(I11:I17)</f>
        <v>92.520000003743917</v>
      </c>
    </row>
    <row r="11" spans="2:9" x14ac:dyDescent="0.2">
      <c r="B11" s="14" t="s">
        <v>72</v>
      </c>
      <c r="C11" s="13"/>
      <c r="D11" s="10">
        <v>23430000</v>
      </c>
      <c r="E11" s="9">
        <v>894072</v>
      </c>
      <c r="F11" s="9">
        <f>D11+E11</f>
        <v>24324072</v>
      </c>
      <c r="G11" s="9">
        <v>24324070.739999998</v>
      </c>
      <c r="H11" s="9">
        <v>24324070.739999998</v>
      </c>
      <c r="I11" s="9">
        <f>F11-G11</f>
        <v>1.2600000016391277</v>
      </c>
    </row>
    <row r="12" spans="2:9" x14ac:dyDescent="0.2">
      <c r="B12" s="14" t="s">
        <v>71</v>
      </c>
      <c r="C12" s="13"/>
      <c r="D12" s="10">
        <v>2813000</v>
      </c>
      <c r="E12" s="9">
        <v>448705</v>
      </c>
      <c r="F12" s="9">
        <f>D12+E12</f>
        <v>3261705</v>
      </c>
      <c r="G12" s="9">
        <v>3261703.38</v>
      </c>
      <c r="H12" s="9">
        <v>3261703.38</v>
      </c>
      <c r="I12" s="9">
        <f>F12-G12</f>
        <v>1.6200000001117587</v>
      </c>
    </row>
    <row r="13" spans="2:9" x14ac:dyDescent="0.2">
      <c r="B13" s="14" t="s">
        <v>70</v>
      </c>
      <c r="C13" s="13"/>
      <c r="D13" s="10">
        <v>20969856</v>
      </c>
      <c r="E13" s="9">
        <v>-551739</v>
      </c>
      <c r="F13" s="9">
        <f>D13+E13</f>
        <v>20418117</v>
      </c>
      <c r="G13" s="9">
        <v>20418111.219999999</v>
      </c>
      <c r="H13" s="9">
        <v>20418111.219999999</v>
      </c>
      <c r="I13" s="9">
        <f>F13-G13</f>
        <v>5.7800000011920929</v>
      </c>
    </row>
    <row r="14" spans="2:9" x14ac:dyDescent="0.2">
      <c r="B14" s="14" t="s">
        <v>69</v>
      </c>
      <c r="C14" s="13"/>
      <c r="D14" s="10">
        <v>12890928</v>
      </c>
      <c r="E14" s="9">
        <v>683087</v>
      </c>
      <c r="F14" s="9">
        <f>D14+E14</f>
        <v>13574015</v>
      </c>
      <c r="G14" s="9">
        <v>13574010.449999999</v>
      </c>
      <c r="H14" s="9">
        <v>13574010.449999999</v>
      </c>
      <c r="I14" s="9">
        <f>F14-G14</f>
        <v>4.5500000007450581</v>
      </c>
    </row>
    <row r="15" spans="2:9" x14ac:dyDescent="0.2">
      <c r="B15" s="14" t="s">
        <v>68</v>
      </c>
      <c r="C15" s="13"/>
      <c r="D15" s="10">
        <v>10747464</v>
      </c>
      <c r="E15" s="9">
        <v>-798285</v>
      </c>
      <c r="F15" s="9">
        <f>D15+E15</f>
        <v>9949179</v>
      </c>
      <c r="G15" s="9">
        <v>9949173.5</v>
      </c>
      <c r="H15" s="9">
        <v>9949173.5</v>
      </c>
      <c r="I15" s="9">
        <f>F15-G15</f>
        <v>5.5</v>
      </c>
    </row>
    <row r="16" spans="2:9" x14ac:dyDescent="0.2">
      <c r="B16" s="14" t="s">
        <v>67</v>
      </c>
      <c r="C16" s="13"/>
      <c r="D16" s="10"/>
      <c r="E16" s="9"/>
      <c r="F16" s="9">
        <f>D16+E16</f>
        <v>0</v>
      </c>
      <c r="G16" s="9"/>
      <c r="H16" s="9"/>
      <c r="I16" s="9">
        <f>F16-G16</f>
        <v>0</v>
      </c>
    </row>
    <row r="17" spans="2:9" x14ac:dyDescent="0.2">
      <c r="B17" s="14" t="s">
        <v>66</v>
      </c>
      <c r="C17" s="13"/>
      <c r="D17" s="10">
        <v>3437100</v>
      </c>
      <c r="E17" s="9">
        <v>-293063</v>
      </c>
      <c r="F17" s="9">
        <f>D17+E17</f>
        <v>3144037</v>
      </c>
      <c r="G17" s="9">
        <v>3143963.19</v>
      </c>
      <c r="H17" s="9">
        <v>3143963.19</v>
      </c>
      <c r="I17" s="9">
        <f>F17-G17</f>
        <v>73.810000000055879</v>
      </c>
    </row>
    <row r="18" spans="2:9" x14ac:dyDescent="0.2">
      <c r="B18" s="12" t="s">
        <v>65</v>
      </c>
      <c r="C18" s="11"/>
      <c r="D18" s="10">
        <f>SUM(D19:D27)</f>
        <v>3030413</v>
      </c>
      <c r="E18" s="10">
        <f>SUM(E19:E27)</f>
        <v>0</v>
      </c>
      <c r="F18" s="10">
        <f>SUM(F19:F27)</f>
        <v>3030413</v>
      </c>
      <c r="G18" s="10">
        <f>SUM(G19:G27)</f>
        <v>1908651.44</v>
      </c>
      <c r="H18" s="10">
        <f>SUM(H19:H27)</f>
        <v>1903830.46</v>
      </c>
      <c r="I18" s="10">
        <f>SUM(I19:I27)</f>
        <v>1121761.56</v>
      </c>
    </row>
    <row r="19" spans="2:9" x14ac:dyDescent="0.2">
      <c r="B19" s="14" t="s">
        <v>64</v>
      </c>
      <c r="C19" s="13"/>
      <c r="D19" s="10">
        <v>469064</v>
      </c>
      <c r="E19" s="9">
        <v>-25000</v>
      </c>
      <c r="F19" s="10">
        <f>D19+E19</f>
        <v>444064</v>
      </c>
      <c r="G19" s="9">
        <v>348565.72</v>
      </c>
      <c r="H19" s="9">
        <v>348565.72</v>
      </c>
      <c r="I19" s="9">
        <f>F19-G19</f>
        <v>95498.280000000028</v>
      </c>
    </row>
    <row r="20" spans="2:9" x14ac:dyDescent="0.2">
      <c r="B20" s="14" t="s">
        <v>63</v>
      </c>
      <c r="C20" s="13"/>
      <c r="D20" s="10">
        <v>734200</v>
      </c>
      <c r="E20" s="9">
        <v>0</v>
      </c>
      <c r="F20" s="10">
        <f>D20+E20</f>
        <v>734200</v>
      </c>
      <c r="G20" s="9">
        <v>190056.42</v>
      </c>
      <c r="H20" s="9">
        <v>190056.42</v>
      </c>
      <c r="I20" s="9">
        <f>F20-G20</f>
        <v>544143.57999999996</v>
      </c>
    </row>
    <row r="21" spans="2:9" x14ac:dyDescent="0.2">
      <c r="B21" s="14" t="s">
        <v>62</v>
      </c>
      <c r="C21" s="13"/>
      <c r="D21" s="10">
        <v>144000</v>
      </c>
      <c r="E21" s="9">
        <v>0</v>
      </c>
      <c r="F21" s="10">
        <f>D21+E21</f>
        <v>144000</v>
      </c>
      <c r="G21" s="9">
        <v>38874.31</v>
      </c>
      <c r="H21" s="9">
        <v>34053.33</v>
      </c>
      <c r="I21" s="9">
        <f>F21-G21</f>
        <v>105125.69</v>
      </c>
    </row>
    <row r="22" spans="2:9" x14ac:dyDescent="0.2">
      <c r="B22" s="14" t="s">
        <v>61</v>
      </c>
      <c r="C22" s="13"/>
      <c r="D22" s="10">
        <v>31793</v>
      </c>
      <c r="E22" s="9">
        <v>1000</v>
      </c>
      <c r="F22" s="10">
        <f>D22+E22</f>
        <v>32793</v>
      </c>
      <c r="G22" s="9">
        <v>6501.58</v>
      </c>
      <c r="H22" s="9">
        <v>6501.58</v>
      </c>
      <c r="I22" s="9">
        <f>F22-G22</f>
        <v>26291.42</v>
      </c>
    </row>
    <row r="23" spans="2:9" x14ac:dyDescent="0.2">
      <c r="B23" s="14" t="s">
        <v>60</v>
      </c>
      <c r="C23" s="13"/>
      <c r="D23" s="10">
        <v>40000</v>
      </c>
      <c r="E23" s="9">
        <v>0</v>
      </c>
      <c r="F23" s="10">
        <f>D23+E23</f>
        <v>40000</v>
      </c>
      <c r="G23" s="9">
        <v>4779.53</v>
      </c>
      <c r="H23" s="9">
        <v>4779.53</v>
      </c>
      <c r="I23" s="9">
        <f>F23-G23</f>
        <v>35220.47</v>
      </c>
    </row>
    <row r="24" spans="2:9" x14ac:dyDescent="0.2">
      <c r="B24" s="14" t="s">
        <v>59</v>
      </c>
      <c r="C24" s="13"/>
      <c r="D24" s="10">
        <v>171000</v>
      </c>
      <c r="E24" s="9">
        <v>9000</v>
      </c>
      <c r="F24" s="10">
        <f>D24+E24</f>
        <v>180000</v>
      </c>
      <c r="G24" s="9">
        <v>133446.13</v>
      </c>
      <c r="H24" s="9">
        <v>133446.13</v>
      </c>
      <c r="I24" s="9">
        <f>F24-G24</f>
        <v>46553.869999999995</v>
      </c>
    </row>
    <row r="25" spans="2:9" x14ac:dyDescent="0.2">
      <c r="B25" s="14" t="s">
        <v>58</v>
      </c>
      <c r="C25" s="13"/>
      <c r="D25" s="10">
        <v>1233556</v>
      </c>
      <c r="E25" s="9">
        <v>15000</v>
      </c>
      <c r="F25" s="10">
        <f>D25+E25</f>
        <v>1248556</v>
      </c>
      <c r="G25" s="9">
        <v>1153073.8999999999</v>
      </c>
      <c r="H25" s="9">
        <v>1153073.8999999999</v>
      </c>
      <c r="I25" s="9">
        <f>F25-G25</f>
        <v>95482.100000000093</v>
      </c>
    </row>
    <row r="26" spans="2:9" x14ac:dyDescent="0.2">
      <c r="B26" s="14" t="s">
        <v>57</v>
      </c>
      <c r="C26" s="13"/>
      <c r="D26" s="10"/>
      <c r="E26" s="9"/>
      <c r="F26" s="10">
        <f>D26+E26</f>
        <v>0</v>
      </c>
      <c r="G26" s="9"/>
      <c r="H26" s="9"/>
      <c r="I26" s="9">
        <f>F26-G26</f>
        <v>0</v>
      </c>
    </row>
    <row r="27" spans="2:9" x14ac:dyDescent="0.2">
      <c r="B27" s="14" t="s">
        <v>56</v>
      </c>
      <c r="C27" s="13"/>
      <c r="D27" s="10">
        <v>206800</v>
      </c>
      <c r="E27" s="9">
        <v>0</v>
      </c>
      <c r="F27" s="10">
        <f>D27+E27</f>
        <v>206800</v>
      </c>
      <c r="G27" s="9">
        <v>33353.85</v>
      </c>
      <c r="H27" s="9">
        <v>33353.85</v>
      </c>
      <c r="I27" s="9">
        <f>F27-G27</f>
        <v>173446.15</v>
      </c>
    </row>
    <row r="28" spans="2:9" x14ac:dyDescent="0.2">
      <c r="B28" s="12" t="s">
        <v>55</v>
      </c>
      <c r="C28" s="11"/>
      <c r="D28" s="10">
        <f>SUM(D29:D37)</f>
        <v>1859195236</v>
      </c>
      <c r="E28" s="10">
        <f>SUM(E29:E37)</f>
        <v>0</v>
      </c>
      <c r="F28" s="10">
        <f>SUM(F29:F37)</f>
        <v>1859195236</v>
      </c>
      <c r="G28" s="10">
        <f>SUM(G29:G37)</f>
        <v>1450181185.3499999</v>
      </c>
      <c r="H28" s="10">
        <f>SUM(H29:H37)</f>
        <v>1448907862.4000001</v>
      </c>
      <c r="I28" s="10">
        <f>SUM(I29:I37)</f>
        <v>409014050.6500001</v>
      </c>
    </row>
    <row r="29" spans="2:9" x14ac:dyDescent="0.2">
      <c r="B29" s="14" t="s">
        <v>54</v>
      </c>
      <c r="C29" s="13"/>
      <c r="D29" s="10">
        <v>774600</v>
      </c>
      <c r="E29" s="9">
        <v>-24500</v>
      </c>
      <c r="F29" s="10">
        <f>D29+E29</f>
        <v>750100</v>
      </c>
      <c r="G29" s="9">
        <v>528001.99</v>
      </c>
      <c r="H29" s="9">
        <v>528001.99</v>
      </c>
      <c r="I29" s="9">
        <f>F29-G29</f>
        <v>222098.01</v>
      </c>
    </row>
    <row r="30" spans="2:9" x14ac:dyDescent="0.2">
      <c r="B30" s="14" t="s">
        <v>53</v>
      </c>
      <c r="C30" s="13"/>
      <c r="D30" s="10">
        <v>5000</v>
      </c>
      <c r="E30" s="9">
        <v>500</v>
      </c>
      <c r="F30" s="10">
        <f>D30+E30</f>
        <v>5500</v>
      </c>
      <c r="G30" s="9">
        <v>5469.62</v>
      </c>
      <c r="H30" s="9">
        <v>5469.62</v>
      </c>
      <c r="I30" s="9">
        <f>F30-G30</f>
        <v>30.380000000000109</v>
      </c>
    </row>
    <row r="31" spans="2:9" x14ac:dyDescent="0.2">
      <c r="B31" s="14" t="s">
        <v>52</v>
      </c>
      <c r="C31" s="13"/>
      <c r="D31" s="10">
        <v>2173496</v>
      </c>
      <c r="E31" s="9">
        <v>0</v>
      </c>
      <c r="F31" s="10">
        <f>D31+E31</f>
        <v>2173496</v>
      </c>
      <c r="G31" s="9">
        <v>991261.8</v>
      </c>
      <c r="H31" s="9">
        <v>991261.8</v>
      </c>
      <c r="I31" s="9">
        <f>F31-G31</f>
        <v>1182234.2</v>
      </c>
    </row>
    <row r="32" spans="2:9" x14ac:dyDescent="0.2">
      <c r="B32" s="14" t="s">
        <v>51</v>
      </c>
      <c r="C32" s="13"/>
      <c r="D32" s="10">
        <v>840400</v>
      </c>
      <c r="E32" s="9">
        <v>40000</v>
      </c>
      <c r="F32" s="10">
        <f>D32+E32</f>
        <v>880400</v>
      </c>
      <c r="G32" s="9">
        <v>672573.07</v>
      </c>
      <c r="H32" s="9">
        <v>672573.07</v>
      </c>
      <c r="I32" s="9">
        <f>F32-G32</f>
        <v>207826.93000000005</v>
      </c>
    </row>
    <row r="33" spans="2:9" x14ac:dyDescent="0.2">
      <c r="B33" s="14" t="s">
        <v>50</v>
      </c>
      <c r="C33" s="13"/>
      <c r="D33" s="10">
        <v>686500</v>
      </c>
      <c r="E33" s="9">
        <v>95000</v>
      </c>
      <c r="F33" s="10">
        <f>D33+E33</f>
        <v>781500</v>
      </c>
      <c r="G33" s="9">
        <v>366408.5</v>
      </c>
      <c r="H33" s="9">
        <v>366408.5</v>
      </c>
      <c r="I33" s="9">
        <f>F33-G33</f>
        <v>415091.5</v>
      </c>
    </row>
    <row r="34" spans="2:9" x14ac:dyDescent="0.2">
      <c r="B34" s="14" t="s">
        <v>49</v>
      </c>
      <c r="C34" s="13"/>
      <c r="D34" s="10">
        <v>12000</v>
      </c>
      <c r="E34" s="9">
        <v>0</v>
      </c>
      <c r="F34" s="10">
        <f>D34+E34</f>
        <v>12000</v>
      </c>
      <c r="G34" s="9">
        <v>1740</v>
      </c>
      <c r="H34" s="9">
        <v>1740</v>
      </c>
      <c r="I34" s="9">
        <f>F34-G34</f>
        <v>10260</v>
      </c>
    </row>
    <row r="35" spans="2:9" x14ac:dyDescent="0.2">
      <c r="B35" s="14" t="s">
        <v>48</v>
      </c>
      <c r="C35" s="13"/>
      <c r="D35" s="10">
        <v>197140</v>
      </c>
      <c r="E35" s="9">
        <v>0</v>
      </c>
      <c r="F35" s="10">
        <f>D35+E35</f>
        <v>197140</v>
      </c>
      <c r="G35" s="9">
        <v>31595.85</v>
      </c>
      <c r="H35" s="9">
        <v>31595.85</v>
      </c>
      <c r="I35" s="9">
        <f>F35-G35</f>
        <v>165544.15</v>
      </c>
    </row>
    <row r="36" spans="2:9" x14ac:dyDescent="0.2">
      <c r="B36" s="14" t="s">
        <v>47</v>
      </c>
      <c r="C36" s="13"/>
      <c r="D36" s="10">
        <v>301500</v>
      </c>
      <c r="E36" s="9">
        <v>0</v>
      </c>
      <c r="F36" s="10">
        <f>D36+E36</f>
        <v>301500</v>
      </c>
      <c r="G36" s="9">
        <v>53747.4</v>
      </c>
      <c r="H36" s="9">
        <v>53747.4</v>
      </c>
      <c r="I36" s="9">
        <f>F36-G36</f>
        <v>247752.6</v>
      </c>
    </row>
    <row r="37" spans="2:9" x14ac:dyDescent="0.2">
      <c r="B37" s="14" t="s">
        <v>46</v>
      </c>
      <c r="C37" s="13"/>
      <c r="D37" s="10">
        <v>1854204600</v>
      </c>
      <c r="E37" s="9">
        <v>-111000</v>
      </c>
      <c r="F37" s="10">
        <f>D37+E37</f>
        <v>1854093600</v>
      </c>
      <c r="G37" s="9">
        <v>1447530387.1199999</v>
      </c>
      <c r="H37" s="9">
        <v>1446257064.1700001</v>
      </c>
      <c r="I37" s="9">
        <f>F37-G37</f>
        <v>406563212.88000011</v>
      </c>
    </row>
    <row r="38" spans="2:9" ht="25.5" customHeight="1" x14ac:dyDescent="0.2">
      <c r="B38" s="16" t="s">
        <v>45</v>
      </c>
      <c r="C38" s="15"/>
      <c r="D38" s="10">
        <f>SUM(D39:D47)</f>
        <v>1527847403</v>
      </c>
      <c r="E38" s="10">
        <f>SUM(E39:E47)</f>
        <v>-382777</v>
      </c>
      <c r="F38" s="10">
        <f>SUM(F39:F47)</f>
        <v>1527464626</v>
      </c>
      <c r="G38" s="10">
        <f>SUM(G39:G47)</f>
        <v>1409430233.3</v>
      </c>
      <c r="H38" s="10">
        <f>SUM(H39:H47)</f>
        <v>1409430233.3</v>
      </c>
      <c r="I38" s="10">
        <f>SUM(I39:I47)</f>
        <v>118034392.70000006</v>
      </c>
    </row>
    <row r="39" spans="2:9" x14ac:dyDescent="0.2">
      <c r="B39" s="14" t="s">
        <v>44</v>
      </c>
      <c r="C39" s="13"/>
      <c r="D39" s="10"/>
      <c r="E39" s="9"/>
      <c r="F39" s="10">
        <f>D39+E39</f>
        <v>0</v>
      </c>
      <c r="G39" s="9"/>
      <c r="H39" s="9"/>
      <c r="I39" s="9">
        <f>F39-G39</f>
        <v>0</v>
      </c>
    </row>
    <row r="40" spans="2:9" x14ac:dyDescent="0.2">
      <c r="B40" s="14" t="s">
        <v>43</v>
      </c>
      <c r="C40" s="13"/>
      <c r="D40" s="10"/>
      <c r="E40" s="9"/>
      <c r="F40" s="10">
        <f>D40+E40</f>
        <v>0</v>
      </c>
      <c r="G40" s="9"/>
      <c r="H40" s="9"/>
      <c r="I40" s="9">
        <f>F40-G40</f>
        <v>0</v>
      </c>
    </row>
    <row r="41" spans="2:9" x14ac:dyDescent="0.2">
      <c r="B41" s="14" t="s">
        <v>42</v>
      </c>
      <c r="C41" s="13"/>
      <c r="D41" s="10">
        <v>2160000</v>
      </c>
      <c r="E41" s="9">
        <v>0</v>
      </c>
      <c r="F41" s="10">
        <f>D41+E41</f>
        <v>2160000</v>
      </c>
      <c r="G41" s="9">
        <v>1764685.54</v>
      </c>
      <c r="H41" s="9">
        <v>1764685.54</v>
      </c>
      <c r="I41" s="9">
        <f>F41-G41</f>
        <v>395314.45999999996</v>
      </c>
    </row>
    <row r="42" spans="2:9" x14ac:dyDescent="0.2">
      <c r="B42" s="14" t="s">
        <v>41</v>
      </c>
      <c r="C42" s="13"/>
      <c r="D42" s="10">
        <v>639000</v>
      </c>
      <c r="E42" s="9">
        <v>0</v>
      </c>
      <c r="F42" s="10">
        <f>D42+E42</f>
        <v>639000</v>
      </c>
      <c r="G42" s="9">
        <v>157776.45000000001</v>
      </c>
      <c r="H42" s="9">
        <v>157776.45000000001</v>
      </c>
      <c r="I42" s="9">
        <f>F42-G42</f>
        <v>481223.55</v>
      </c>
    </row>
    <row r="43" spans="2:9" x14ac:dyDescent="0.2">
      <c r="B43" s="14" t="s">
        <v>40</v>
      </c>
      <c r="C43" s="13"/>
      <c r="D43" s="10">
        <v>1505122163</v>
      </c>
      <c r="E43" s="9">
        <v>-382777</v>
      </c>
      <c r="F43" s="10">
        <f>D43+E43</f>
        <v>1504739386</v>
      </c>
      <c r="G43" s="9">
        <v>1391654821.3099999</v>
      </c>
      <c r="H43" s="9">
        <v>1391654821.3099999</v>
      </c>
      <c r="I43" s="9">
        <f>F43-G43</f>
        <v>113084564.69000006</v>
      </c>
    </row>
    <row r="44" spans="2:9" x14ac:dyDescent="0.2">
      <c r="B44" s="14" t="s">
        <v>39</v>
      </c>
      <c r="C44" s="13"/>
      <c r="D44" s="10"/>
      <c r="E44" s="9"/>
      <c r="F44" s="10">
        <f>D44+E44</f>
        <v>0</v>
      </c>
      <c r="G44" s="9"/>
      <c r="H44" s="9"/>
      <c r="I44" s="9">
        <f>F44-G44</f>
        <v>0</v>
      </c>
    </row>
    <row r="45" spans="2:9" x14ac:dyDescent="0.2">
      <c r="B45" s="14" t="s">
        <v>38</v>
      </c>
      <c r="C45" s="13"/>
      <c r="D45" s="10">
        <v>19926240</v>
      </c>
      <c r="E45" s="9">
        <v>0</v>
      </c>
      <c r="F45" s="10">
        <f>D45+E45</f>
        <v>19926240</v>
      </c>
      <c r="G45" s="9">
        <v>15852950</v>
      </c>
      <c r="H45" s="9">
        <v>15852950</v>
      </c>
      <c r="I45" s="9">
        <f>F45-G45</f>
        <v>4073290</v>
      </c>
    </row>
    <row r="46" spans="2:9" x14ac:dyDescent="0.2">
      <c r="B46" s="14" t="s">
        <v>37</v>
      </c>
      <c r="C46" s="13"/>
      <c r="D46" s="10"/>
      <c r="E46" s="9"/>
      <c r="F46" s="10">
        <f>D46+E46</f>
        <v>0</v>
      </c>
      <c r="G46" s="9"/>
      <c r="H46" s="9"/>
      <c r="I46" s="9">
        <f>F46-G46</f>
        <v>0</v>
      </c>
    </row>
    <row r="47" spans="2:9" x14ac:dyDescent="0.2">
      <c r="B47" s="14" t="s">
        <v>36</v>
      </c>
      <c r="C47" s="13"/>
      <c r="D47" s="10"/>
      <c r="E47" s="9"/>
      <c r="F47" s="10">
        <f>D47+E47</f>
        <v>0</v>
      </c>
      <c r="G47" s="9"/>
      <c r="H47" s="9"/>
      <c r="I47" s="9">
        <f>F47-G47</f>
        <v>0</v>
      </c>
    </row>
    <row r="48" spans="2:9" x14ac:dyDescent="0.2">
      <c r="B48" s="16" t="s">
        <v>35</v>
      </c>
      <c r="C48" s="15"/>
      <c r="D48" s="10">
        <f>SUM(D49:D57)</f>
        <v>767600</v>
      </c>
      <c r="E48" s="10">
        <f>SUM(E49:E57)</f>
        <v>0</v>
      </c>
      <c r="F48" s="10">
        <f>SUM(F49:F57)</f>
        <v>767600</v>
      </c>
      <c r="G48" s="10">
        <f>SUM(G49:G57)</f>
        <v>252498.92</v>
      </c>
      <c r="H48" s="10">
        <f>SUM(H49:H57)</f>
        <v>252498.92</v>
      </c>
      <c r="I48" s="10">
        <f>SUM(I49:I57)</f>
        <v>515101.07999999996</v>
      </c>
    </row>
    <row r="49" spans="2:9" x14ac:dyDescent="0.2">
      <c r="B49" s="14" t="s">
        <v>34</v>
      </c>
      <c r="C49" s="13"/>
      <c r="D49" s="10">
        <v>752900</v>
      </c>
      <c r="E49" s="9">
        <v>0</v>
      </c>
      <c r="F49" s="10">
        <f>D49+E49</f>
        <v>752900</v>
      </c>
      <c r="G49" s="9">
        <v>251588.92</v>
      </c>
      <c r="H49" s="9">
        <v>251588.92</v>
      </c>
      <c r="I49" s="9">
        <f>F49-G49</f>
        <v>501311.07999999996</v>
      </c>
    </row>
    <row r="50" spans="2:9" x14ac:dyDescent="0.2">
      <c r="B50" s="14" t="s">
        <v>33</v>
      </c>
      <c r="C50" s="13"/>
      <c r="D50" s="10">
        <v>6000</v>
      </c>
      <c r="E50" s="9">
        <v>0</v>
      </c>
      <c r="F50" s="10">
        <f>D50+E50</f>
        <v>6000</v>
      </c>
      <c r="G50" s="9">
        <v>0</v>
      </c>
      <c r="H50" s="9">
        <v>0</v>
      </c>
      <c r="I50" s="9">
        <f>F50-G50</f>
        <v>6000</v>
      </c>
    </row>
    <row r="51" spans="2:9" x14ac:dyDescent="0.2">
      <c r="B51" s="14" t="s">
        <v>32</v>
      </c>
      <c r="C51" s="13"/>
      <c r="D51" s="10"/>
      <c r="E51" s="9"/>
      <c r="F51" s="10">
        <f>D51+E51</f>
        <v>0</v>
      </c>
      <c r="G51" s="9"/>
      <c r="H51" s="9"/>
      <c r="I51" s="9">
        <f>F51-G51</f>
        <v>0</v>
      </c>
    </row>
    <row r="52" spans="2:9" x14ac:dyDescent="0.2">
      <c r="B52" s="14" t="s">
        <v>31</v>
      </c>
      <c r="C52" s="13"/>
      <c r="D52" s="10"/>
      <c r="E52" s="9"/>
      <c r="F52" s="10">
        <f>D52+E52</f>
        <v>0</v>
      </c>
      <c r="G52" s="9"/>
      <c r="H52" s="9"/>
      <c r="I52" s="9">
        <f>F52-G52</f>
        <v>0</v>
      </c>
    </row>
    <row r="53" spans="2:9" x14ac:dyDescent="0.2">
      <c r="B53" s="14" t="s">
        <v>30</v>
      </c>
      <c r="C53" s="13"/>
      <c r="D53" s="10"/>
      <c r="E53" s="9"/>
      <c r="F53" s="10">
        <f>D53+E53</f>
        <v>0</v>
      </c>
      <c r="G53" s="9"/>
      <c r="H53" s="9"/>
      <c r="I53" s="9">
        <f>F53-G53</f>
        <v>0</v>
      </c>
    </row>
    <row r="54" spans="2:9" x14ac:dyDescent="0.2">
      <c r="B54" s="14" t="s">
        <v>29</v>
      </c>
      <c r="C54" s="13"/>
      <c r="D54" s="10">
        <v>8700</v>
      </c>
      <c r="E54" s="9">
        <v>0</v>
      </c>
      <c r="F54" s="10">
        <f>D54+E54</f>
        <v>8700</v>
      </c>
      <c r="G54" s="9">
        <v>910</v>
      </c>
      <c r="H54" s="9">
        <v>910</v>
      </c>
      <c r="I54" s="9">
        <f>F54-G54</f>
        <v>7790</v>
      </c>
    </row>
    <row r="55" spans="2:9" x14ac:dyDescent="0.2">
      <c r="B55" s="14" t="s">
        <v>28</v>
      </c>
      <c r="C55" s="13"/>
      <c r="D55" s="10"/>
      <c r="E55" s="9"/>
      <c r="F55" s="10">
        <f>D55+E55</f>
        <v>0</v>
      </c>
      <c r="G55" s="9"/>
      <c r="H55" s="9"/>
      <c r="I55" s="9">
        <f>F55-G55</f>
        <v>0</v>
      </c>
    </row>
    <row r="56" spans="2:9" x14ac:dyDescent="0.2">
      <c r="B56" s="14" t="s">
        <v>27</v>
      </c>
      <c r="C56" s="13"/>
      <c r="D56" s="10"/>
      <c r="E56" s="9"/>
      <c r="F56" s="10">
        <f>D56+E56</f>
        <v>0</v>
      </c>
      <c r="G56" s="9"/>
      <c r="H56" s="9"/>
      <c r="I56" s="9">
        <f>F56-G56</f>
        <v>0</v>
      </c>
    </row>
    <row r="57" spans="2:9" x14ac:dyDescent="0.2">
      <c r="B57" s="14" t="s">
        <v>26</v>
      </c>
      <c r="C57" s="13"/>
      <c r="D57" s="10"/>
      <c r="E57" s="9"/>
      <c r="F57" s="10">
        <f>D57+E57</f>
        <v>0</v>
      </c>
      <c r="G57" s="9"/>
      <c r="H57" s="9"/>
      <c r="I57" s="9">
        <f>F57-G57</f>
        <v>0</v>
      </c>
    </row>
    <row r="58" spans="2:9" x14ac:dyDescent="0.2">
      <c r="B58" s="12" t="s">
        <v>25</v>
      </c>
      <c r="C58" s="11"/>
      <c r="D58" s="10">
        <f>SUM(D59:D61)</f>
        <v>0</v>
      </c>
      <c r="E58" s="10">
        <f>SUM(E59:E61)</f>
        <v>0</v>
      </c>
      <c r="F58" s="10">
        <f>SUM(F59:F61)</f>
        <v>0</v>
      </c>
      <c r="G58" s="10">
        <f>SUM(G59:G61)</f>
        <v>0</v>
      </c>
      <c r="H58" s="10">
        <f>SUM(H59:H61)</f>
        <v>0</v>
      </c>
      <c r="I58" s="9">
        <f>F58-G58</f>
        <v>0</v>
      </c>
    </row>
    <row r="59" spans="2:9" x14ac:dyDescent="0.2">
      <c r="B59" s="14" t="s">
        <v>24</v>
      </c>
      <c r="C59" s="13"/>
      <c r="D59" s="10"/>
      <c r="E59" s="9"/>
      <c r="F59" s="10">
        <f>D59+E59</f>
        <v>0</v>
      </c>
      <c r="G59" s="9"/>
      <c r="H59" s="9"/>
      <c r="I59" s="9">
        <f>F59-G59</f>
        <v>0</v>
      </c>
    </row>
    <row r="60" spans="2:9" x14ac:dyDescent="0.2">
      <c r="B60" s="14" t="s">
        <v>23</v>
      </c>
      <c r="C60" s="13"/>
      <c r="D60" s="10"/>
      <c r="E60" s="9"/>
      <c r="F60" s="10">
        <f>D60+E60</f>
        <v>0</v>
      </c>
      <c r="G60" s="9"/>
      <c r="H60" s="9"/>
      <c r="I60" s="9">
        <f>F60-G60</f>
        <v>0</v>
      </c>
    </row>
    <row r="61" spans="2:9" x14ac:dyDescent="0.2">
      <c r="B61" s="14" t="s">
        <v>22</v>
      </c>
      <c r="C61" s="13"/>
      <c r="D61" s="10"/>
      <c r="E61" s="9"/>
      <c r="F61" s="10">
        <f>D61+E61</f>
        <v>0</v>
      </c>
      <c r="G61" s="9"/>
      <c r="H61" s="9"/>
      <c r="I61" s="9">
        <f>F61-G61</f>
        <v>0</v>
      </c>
    </row>
    <row r="62" spans="2:9" x14ac:dyDescent="0.2">
      <c r="B62" s="16" t="s">
        <v>21</v>
      </c>
      <c r="C62" s="15"/>
      <c r="D62" s="10">
        <f>SUM(D63:D70)</f>
        <v>165000000</v>
      </c>
      <c r="E62" s="10">
        <f>SUM(E63:E70)</f>
        <v>0</v>
      </c>
      <c r="F62" s="10">
        <f>F63+F64+F65+F66+F67+F69+F70</f>
        <v>165000000</v>
      </c>
      <c r="G62" s="10">
        <f>SUM(G63:G70)</f>
        <v>140075044.44999999</v>
      </c>
      <c r="H62" s="10">
        <f>SUM(H63:H70)</f>
        <v>129070296.37</v>
      </c>
      <c r="I62" s="9">
        <f>F62-G62</f>
        <v>24924955.550000012</v>
      </c>
    </row>
    <row r="63" spans="2:9" x14ac:dyDescent="0.2">
      <c r="B63" s="14" t="s">
        <v>20</v>
      </c>
      <c r="C63" s="13"/>
      <c r="D63" s="10"/>
      <c r="E63" s="9"/>
      <c r="F63" s="10">
        <f>D63+E63</f>
        <v>0</v>
      </c>
      <c r="G63" s="9"/>
      <c r="H63" s="9"/>
      <c r="I63" s="9">
        <f>F63-G63</f>
        <v>0</v>
      </c>
    </row>
    <row r="64" spans="2:9" x14ac:dyDescent="0.2">
      <c r="B64" s="14" t="s">
        <v>19</v>
      </c>
      <c r="C64" s="13"/>
      <c r="D64" s="10"/>
      <c r="E64" s="9"/>
      <c r="F64" s="10">
        <f>D64+E64</f>
        <v>0</v>
      </c>
      <c r="G64" s="9"/>
      <c r="H64" s="9"/>
      <c r="I64" s="9">
        <f>F64-G64</f>
        <v>0</v>
      </c>
    </row>
    <row r="65" spans="2:9" x14ac:dyDescent="0.2">
      <c r="B65" s="14" t="s">
        <v>18</v>
      </c>
      <c r="C65" s="13"/>
      <c r="D65" s="10"/>
      <c r="E65" s="9"/>
      <c r="F65" s="10">
        <f>D65+E65</f>
        <v>0</v>
      </c>
      <c r="G65" s="9"/>
      <c r="H65" s="9"/>
      <c r="I65" s="9">
        <f>F65-G65</f>
        <v>0</v>
      </c>
    </row>
    <row r="66" spans="2:9" x14ac:dyDescent="0.2">
      <c r="B66" s="14" t="s">
        <v>17</v>
      </c>
      <c r="C66" s="13"/>
      <c r="D66" s="10"/>
      <c r="E66" s="9"/>
      <c r="F66" s="10">
        <f>D66+E66</f>
        <v>0</v>
      </c>
      <c r="G66" s="9"/>
      <c r="H66" s="9"/>
      <c r="I66" s="9">
        <f>F66-G66</f>
        <v>0</v>
      </c>
    </row>
    <row r="67" spans="2:9" x14ac:dyDescent="0.2">
      <c r="B67" s="14" t="s">
        <v>16</v>
      </c>
      <c r="C67" s="13"/>
      <c r="D67" s="10">
        <v>165000000</v>
      </c>
      <c r="E67" s="9">
        <v>0</v>
      </c>
      <c r="F67" s="10">
        <f>D67+E67</f>
        <v>165000000</v>
      </c>
      <c r="G67" s="9">
        <v>140075044.44999999</v>
      </c>
      <c r="H67" s="9">
        <v>129070296.37</v>
      </c>
      <c r="I67" s="9">
        <f>F67-G67</f>
        <v>24924955.550000012</v>
      </c>
    </row>
    <row r="68" spans="2:9" x14ac:dyDescent="0.2">
      <c r="B68" s="14" t="s">
        <v>15</v>
      </c>
      <c r="C68" s="13"/>
      <c r="D68" s="10"/>
      <c r="E68" s="9"/>
      <c r="F68" s="10">
        <f>D68+E68</f>
        <v>0</v>
      </c>
      <c r="G68" s="9"/>
      <c r="H68" s="9"/>
      <c r="I68" s="9">
        <f>F68-G68</f>
        <v>0</v>
      </c>
    </row>
    <row r="69" spans="2:9" x14ac:dyDescent="0.2">
      <c r="B69" s="14" t="s">
        <v>14</v>
      </c>
      <c r="C69" s="13"/>
      <c r="D69" s="10"/>
      <c r="E69" s="9"/>
      <c r="F69" s="10">
        <f>D69+E69</f>
        <v>0</v>
      </c>
      <c r="G69" s="9"/>
      <c r="H69" s="9"/>
      <c r="I69" s="9">
        <f>F69-G69</f>
        <v>0</v>
      </c>
    </row>
    <row r="70" spans="2:9" x14ac:dyDescent="0.2">
      <c r="B70" s="14" t="s">
        <v>13</v>
      </c>
      <c r="C70" s="13"/>
      <c r="D70" s="10"/>
      <c r="E70" s="9"/>
      <c r="F70" s="10">
        <f>D70+E70</f>
        <v>0</v>
      </c>
      <c r="G70" s="9"/>
      <c r="H70" s="9"/>
      <c r="I70" s="9">
        <f>F70-G70</f>
        <v>0</v>
      </c>
    </row>
    <row r="71" spans="2:9" x14ac:dyDescent="0.2">
      <c r="B71" s="12" t="s">
        <v>12</v>
      </c>
      <c r="C71" s="11"/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  <c r="H71" s="10">
        <f>SUM(H72:H74)</f>
        <v>0</v>
      </c>
      <c r="I71" s="9">
        <f>F71-G71</f>
        <v>0</v>
      </c>
    </row>
    <row r="72" spans="2:9" x14ac:dyDescent="0.2">
      <c r="B72" s="14" t="s">
        <v>11</v>
      </c>
      <c r="C72" s="13"/>
      <c r="D72" s="10"/>
      <c r="E72" s="9"/>
      <c r="F72" s="10">
        <f>D72+E72</f>
        <v>0</v>
      </c>
      <c r="G72" s="9"/>
      <c r="H72" s="9"/>
      <c r="I72" s="9">
        <f>F72-G72</f>
        <v>0</v>
      </c>
    </row>
    <row r="73" spans="2:9" x14ac:dyDescent="0.2">
      <c r="B73" s="14" t="s">
        <v>10</v>
      </c>
      <c r="C73" s="13"/>
      <c r="D73" s="10"/>
      <c r="E73" s="9"/>
      <c r="F73" s="10">
        <f>D73+E73</f>
        <v>0</v>
      </c>
      <c r="G73" s="9"/>
      <c r="H73" s="9"/>
      <c r="I73" s="9">
        <f>F73-G73</f>
        <v>0</v>
      </c>
    </row>
    <row r="74" spans="2:9" x14ac:dyDescent="0.2">
      <c r="B74" s="14" t="s">
        <v>9</v>
      </c>
      <c r="C74" s="13"/>
      <c r="D74" s="10"/>
      <c r="E74" s="9"/>
      <c r="F74" s="10">
        <f>D74+E74</f>
        <v>0</v>
      </c>
      <c r="G74" s="9"/>
      <c r="H74" s="9"/>
      <c r="I74" s="9">
        <f>F74-G74</f>
        <v>0</v>
      </c>
    </row>
    <row r="75" spans="2:9" x14ac:dyDescent="0.2">
      <c r="B75" s="12" t="s">
        <v>8</v>
      </c>
      <c r="C75" s="11"/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  <c r="H75" s="10">
        <f>SUM(H76:H82)</f>
        <v>0</v>
      </c>
      <c r="I75" s="9">
        <f>F75-G75</f>
        <v>0</v>
      </c>
    </row>
    <row r="76" spans="2:9" x14ac:dyDescent="0.2">
      <c r="B76" s="14" t="s">
        <v>7</v>
      </c>
      <c r="C76" s="13"/>
      <c r="D76" s="10"/>
      <c r="E76" s="9"/>
      <c r="F76" s="10">
        <f>D76+E76</f>
        <v>0</v>
      </c>
      <c r="G76" s="9"/>
      <c r="H76" s="9"/>
      <c r="I76" s="9">
        <f>F76-G76</f>
        <v>0</v>
      </c>
    </row>
    <row r="77" spans="2:9" x14ac:dyDescent="0.2">
      <c r="B77" s="14" t="s">
        <v>6</v>
      </c>
      <c r="C77" s="13"/>
      <c r="D77" s="10"/>
      <c r="E77" s="9"/>
      <c r="F77" s="10">
        <f>D77+E77</f>
        <v>0</v>
      </c>
      <c r="G77" s="9"/>
      <c r="H77" s="9"/>
      <c r="I77" s="9">
        <f>F77-G77</f>
        <v>0</v>
      </c>
    </row>
    <row r="78" spans="2:9" x14ac:dyDescent="0.2">
      <c r="B78" s="14" t="s">
        <v>5</v>
      </c>
      <c r="C78" s="13"/>
      <c r="D78" s="10"/>
      <c r="E78" s="9"/>
      <c r="F78" s="10">
        <f>D78+E78</f>
        <v>0</v>
      </c>
      <c r="G78" s="9"/>
      <c r="H78" s="9"/>
      <c r="I78" s="9">
        <f>F78-G78</f>
        <v>0</v>
      </c>
    </row>
    <row r="79" spans="2:9" x14ac:dyDescent="0.2">
      <c r="B79" s="14" t="s">
        <v>4</v>
      </c>
      <c r="C79" s="13"/>
      <c r="D79" s="10"/>
      <c r="E79" s="9"/>
      <c r="F79" s="10">
        <f>D79+E79</f>
        <v>0</v>
      </c>
      <c r="G79" s="9"/>
      <c r="H79" s="9"/>
      <c r="I79" s="9">
        <f>F79-G79</f>
        <v>0</v>
      </c>
    </row>
    <row r="80" spans="2:9" x14ac:dyDescent="0.2">
      <c r="B80" s="14" t="s">
        <v>3</v>
      </c>
      <c r="C80" s="13"/>
      <c r="D80" s="10"/>
      <c r="E80" s="9"/>
      <c r="F80" s="10">
        <f>D80+E80</f>
        <v>0</v>
      </c>
      <c r="G80" s="9"/>
      <c r="H80" s="9"/>
      <c r="I80" s="9">
        <f>F80-G80</f>
        <v>0</v>
      </c>
    </row>
    <row r="81" spans="2:9" x14ac:dyDescent="0.2">
      <c r="B81" s="14" t="s">
        <v>2</v>
      </c>
      <c r="C81" s="13"/>
      <c r="D81" s="10"/>
      <c r="E81" s="9"/>
      <c r="F81" s="10">
        <f>D81+E81</f>
        <v>0</v>
      </c>
      <c r="G81" s="9"/>
      <c r="H81" s="9"/>
      <c r="I81" s="9">
        <f>F81-G81</f>
        <v>0</v>
      </c>
    </row>
    <row r="82" spans="2:9" x14ac:dyDescent="0.2">
      <c r="B82" s="14" t="s">
        <v>1</v>
      </c>
      <c r="C82" s="13"/>
      <c r="D82" s="10"/>
      <c r="E82" s="9"/>
      <c r="F82" s="10">
        <f>D82+E82</f>
        <v>0</v>
      </c>
      <c r="G82" s="9"/>
      <c r="H82" s="9"/>
      <c r="I82" s="9">
        <f>F82-G82</f>
        <v>0</v>
      </c>
    </row>
    <row r="83" spans="2:9" x14ac:dyDescent="0.2">
      <c r="B83" s="23"/>
      <c r="C83" s="22"/>
      <c r="D83" s="21"/>
      <c r="E83" s="20"/>
      <c r="F83" s="20"/>
      <c r="G83" s="20"/>
      <c r="H83" s="20"/>
      <c r="I83" s="20"/>
    </row>
    <row r="84" spans="2:9" x14ac:dyDescent="0.2">
      <c r="B84" s="19" t="s">
        <v>74</v>
      </c>
      <c r="C84" s="18"/>
      <c r="D84" s="17">
        <f>D85+D103+D93+D113+D123+D133+D137+D146+D150</f>
        <v>0</v>
      </c>
      <c r="E84" s="17">
        <f>E85+E103+E93+E113+E123+E133+E137+E146+E150</f>
        <v>0</v>
      </c>
      <c r="F84" s="17">
        <f>F85+F103+F93+F113+F123+F133+F137+F146+F150</f>
        <v>0</v>
      </c>
      <c r="G84" s="17">
        <f>G85+G103+G93+G113+G123+G133+G137+G146+G150</f>
        <v>0</v>
      </c>
      <c r="H84" s="17">
        <f>H85+H103+H93+H113+H123+H133+H137+H146+H150</f>
        <v>0</v>
      </c>
      <c r="I84" s="17">
        <f>I85+I103+I93+I113+I123+I133+I137+I146+I150</f>
        <v>0</v>
      </c>
    </row>
    <row r="85" spans="2:9" x14ac:dyDescent="0.2">
      <c r="B85" s="12" t="s">
        <v>73</v>
      </c>
      <c r="C85" s="11"/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  <c r="H85" s="10">
        <f>SUM(H86:H92)</f>
        <v>0</v>
      </c>
      <c r="I85" s="9">
        <f>F85-G85</f>
        <v>0</v>
      </c>
    </row>
    <row r="86" spans="2:9" x14ac:dyDescent="0.2">
      <c r="B86" s="14" t="s">
        <v>72</v>
      </c>
      <c r="C86" s="13"/>
      <c r="D86" s="10"/>
      <c r="E86" s="9"/>
      <c r="F86" s="10">
        <f>D86+E86</f>
        <v>0</v>
      </c>
      <c r="G86" s="9"/>
      <c r="H86" s="9"/>
      <c r="I86" s="9">
        <f>F86-G86</f>
        <v>0</v>
      </c>
    </row>
    <row r="87" spans="2:9" x14ac:dyDescent="0.2">
      <c r="B87" s="14" t="s">
        <v>71</v>
      </c>
      <c r="C87" s="13"/>
      <c r="D87" s="10"/>
      <c r="E87" s="9"/>
      <c r="F87" s="10">
        <f>D87+E87</f>
        <v>0</v>
      </c>
      <c r="G87" s="9"/>
      <c r="H87" s="9"/>
      <c r="I87" s="9">
        <f>F87-G87</f>
        <v>0</v>
      </c>
    </row>
    <row r="88" spans="2:9" x14ac:dyDescent="0.2">
      <c r="B88" s="14" t="s">
        <v>70</v>
      </c>
      <c r="C88" s="13"/>
      <c r="D88" s="10"/>
      <c r="E88" s="9"/>
      <c r="F88" s="10">
        <f>D88+E88</f>
        <v>0</v>
      </c>
      <c r="G88" s="9"/>
      <c r="H88" s="9"/>
      <c r="I88" s="9">
        <f>F88-G88</f>
        <v>0</v>
      </c>
    </row>
    <row r="89" spans="2:9" x14ac:dyDescent="0.2">
      <c r="B89" s="14" t="s">
        <v>69</v>
      </c>
      <c r="C89" s="13"/>
      <c r="D89" s="10"/>
      <c r="E89" s="9"/>
      <c r="F89" s="10">
        <f>D89+E89</f>
        <v>0</v>
      </c>
      <c r="G89" s="9"/>
      <c r="H89" s="9"/>
      <c r="I89" s="9">
        <f>F89-G89</f>
        <v>0</v>
      </c>
    </row>
    <row r="90" spans="2:9" x14ac:dyDescent="0.2">
      <c r="B90" s="14" t="s">
        <v>68</v>
      </c>
      <c r="C90" s="13"/>
      <c r="D90" s="10"/>
      <c r="E90" s="9"/>
      <c r="F90" s="10">
        <f>D90+E90</f>
        <v>0</v>
      </c>
      <c r="G90" s="9"/>
      <c r="H90" s="9"/>
      <c r="I90" s="9">
        <f>F90-G90</f>
        <v>0</v>
      </c>
    </row>
    <row r="91" spans="2:9" x14ac:dyDescent="0.2">
      <c r="B91" s="14" t="s">
        <v>67</v>
      </c>
      <c r="C91" s="13"/>
      <c r="D91" s="10"/>
      <c r="E91" s="9"/>
      <c r="F91" s="10">
        <f>D91+E91</f>
        <v>0</v>
      </c>
      <c r="G91" s="9"/>
      <c r="H91" s="9"/>
      <c r="I91" s="9">
        <f>F91-G91</f>
        <v>0</v>
      </c>
    </row>
    <row r="92" spans="2:9" x14ac:dyDescent="0.2">
      <c r="B92" s="14" t="s">
        <v>66</v>
      </c>
      <c r="C92" s="13"/>
      <c r="D92" s="10"/>
      <c r="E92" s="9"/>
      <c r="F92" s="10">
        <f>D92+E92</f>
        <v>0</v>
      </c>
      <c r="G92" s="9"/>
      <c r="H92" s="9"/>
      <c r="I92" s="9">
        <f>F92-G92</f>
        <v>0</v>
      </c>
    </row>
    <row r="93" spans="2:9" x14ac:dyDescent="0.2">
      <c r="B93" s="12" t="s">
        <v>65</v>
      </c>
      <c r="C93" s="11"/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  <c r="H93" s="10">
        <f>SUM(H94:H102)</f>
        <v>0</v>
      </c>
      <c r="I93" s="9">
        <f>F93-G93</f>
        <v>0</v>
      </c>
    </row>
    <row r="94" spans="2:9" x14ac:dyDescent="0.2">
      <c r="B94" s="14" t="s">
        <v>64</v>
      </c>
      <c r="C94" s="13"/>
      <c r="D94" s="10"/>
      <c r="E94" s="9"/>
      <c r="F94" s="10">
        <f>D94+E94</f>
        <v>0</v>
      </c>
      <c r="G94" s="9"/>
      <c r="H94" s="9"/>
      <c r="I94" s="9">
        <f>F94-G94</f>
        <v>0</v>
      </c>
    </row>
    <row r="95" spans="2:9" x14ac:dyDescent="0.2">
      <c r="B95" s="14" t="s">
        <v>63</v>
      </c>
      <c r="C95" s="13"/>
      <c r="D95" s="10"/>
      <c r="E95" s="9"/>
      <c r="F95" s="10">
        <f>D95+E95</f>
        <v>0</v>
      </c>
      <c r="G95" s="9"/>
      <c r="H95" s="9"/>
      <c r="I95" s="9">
        <f>F95-G95</f>
        <v>0</v>
      </c>
    </row>
    <row r="96" spans="2:9" x14ac:dyDescent="0.2">
      <c r="B96" s="14" t="s">
        <v>62</v>
      </c>
      <c r="C96" s="13"/>
      <c r="D96" s="10"/>
      <c r="E96" s="9"/>
      <c r="F96" s="10">
        <f>D96+E96</f>
        <v>0</v>
      </c>
      <c r="G96" s="9"/>
      <c r="H96" s="9"/>
      <c r="I96" s="9">
        <f>F96-G96</f>
        <v>0</v>
      </c>
    </row>
    <row r="97" spans="2:9" x14ac:dyDescent="0.2">
      <c r="B97" s="14" t="s">
        <v>61</v>
      </c>
      <c r="C97" s="13"/>
      <c r="D97" s="10"/>
      <c r="E97" s="9"/>
      <c r="F97" s="10">
        <f>D97+E97</f>
        <v>0</v>
      </c>
      <c r="G97" s="9"/>
      <c r="H97" s="9"/>
      <c r="I97" s="9">
        <f>F97-G97</f>
        <v>0</v>
      </c>
    </row>
    <row r="98" spans="2:9" x14ac:dyDescent="0.2">
      <c r="B98" s="14" t="s">
        <v>60</v>
      </c>
      <c r="C98" s="13"/>
      <c r="D98" s="10"/>
      <c r="E98" s="9"/>
      <c r="F98" s="10">
        <f>D98+E98</f>
        <v>0</v>
      </c>
      <c r="G98" s="9"/>
      <c r="H98" s="9"/>
      <c r="I98" s="9">
        <f>F98-G98</f>
        <v>0</v>
      </c>
    </row>
    <row r="99" spans="2:9" x14ac:dyDescent="0.2">
      <c r="B99" s="14" t="s">
        <v>59</v>
      </c>
      <c r="C99" s="13"/>
      <c r="D99" s="10"/>
      <c r="E99" s="9"/>
      <c r="F99" s="10">
        <f>D99+E99</f>
        <v>0</v>
      </c>
      <c r="G99" s="9"/>
      <c r="H99" s="9"/>
      <c r="I99" s="9">
        <f>F99-G99</f>
        <v>0</v>
      </c>
    </row>
    <row r="100" spans="2:9" x14ac:dyDescent="0.2">
      <c r="B100" s="14" t="s">
        <v>58</v>
      </c>
      <c r="C100" s="13"/>
      <c r="D100" s="10"/>
      <c r="E100" s="9"/>
      <c r="F100" s="10">
        <f>D100+E100</f>
        <v>0</v>
      </c>
      <c r="G100" s="9"/>
      <c r="H100" s="9"/>
      <c r="I100" s="9">
        <f>F100-G100</f>
        <v>0</v>
      </c>
    </row>
    <row r="101" spans="2:9" x14ac:dyDescent="0.2">
      <c r="B101" s="14" t="s">
        <v>57</v>
      </c>
      <c r="C101" s="13"/>
      <c r="D101" s="10"/>
      <c r="E101" s="9"/>
      <c r="F101" s="10">
        <f>D101+E101</f>
        <v>0</v>
      </c>
      <c r="G101" s="9"/>
      <c r="H101" s="9"/>
      <c r="I101" s="9">
        <f>F101-G101</f>
        <v>0</v>
      </c>
    </row>
    <row r="102" spans="2:9" x14ac:dyDescent="0.2">
      <c r="B102" s="14" t="s">
        <v>56</v>
      </c>
      <c r="C102" s="13"/>
      <c r="D102" s="10"/>
      <c r="E102" s="9"/>
      <c r="F102" s="10">
        <f>D102+E102</f>
        <v>0</v>
      </c>
      <c r="G102" s="9"/>
      <c r="H102" s="9"/>
      <c r="I102" s="9">
        <f>F102-G102</f>
        <v>0</v>
      </c>
    </row>
    <row r="103" spans="2:9" x14ac:dyDescent="0.2">
      <c r="B103" s="12" t="s">
        <v>55</v>
      </c>
      <c r="C103" s="11"/>
      <c r="D103" s="10">
        <f>SUM(D104:D112)</f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  <c r="H103" s="10">
        <f>SUM(H104:H112)</f>
        <v>0</v>
      </c>
      <c r="I103" s="9">
        <f>F103-G103</f>
        <v>0</v>
      </c>
    </row>
    <row r="104" spans="2:9" x14ac:dyDescent="0.2">
      <c r="B104" s="14" t="s">
        <v>54</v>
      </c>
      <c r="C104" s="13"/>
      <c r="D104" s="10"/>
      <c r="E104" s="9"/>
      <c r="F104" s="9">
        <f>D104+E104</f>
        <v>0</v>
      </c>
      <c r="G104" s="9"/>
      <c r="H104" s="9"/>
      <c r="I104" s="9">
        <f>F104-G104</f>
        <v>0</v>
      </c>
    </row>
    <row r="105" spans="2:9" x14ac:dyDescent="0.2">
      <c r="B105" s="14" t="s">
        <v>53</v>
      </c>
      <c r="C105" s="13"/>
      <c r="D105" s="10"/>
      <c r="E105" s="9"/>
      <c r="F105" s="9">
        <f>D105+E105</f>
        <v>0</v>
      </c>
      <c r="G105" s="9"/>
      <c r="H105" s="9"/>
      <c r="I105" s="9">
        <f>F105-G105</f>
        <v>0</v>
      </c>
    </row>
    <row r="106" spans="2:9" x14ac:dyDescent="0.2">
      <c r="B106" s="14" t="s">
        <v>52</v>
      </c>
      <c r="C106" s="13"/>
      <c r="D106" s="10"/>
      <c r="E106" s="9"/>
      <c r="F106" s="9">
        <f>D106+E106</f>
        <v>0</v>
      </c>
      <c r="G106" s="9"/>
      <c r="H106" s="9"/>
      <c r="I106" s="9">
        <f>F106-G106</f>
        <v>0</v>
      </c>
    </row>
    <row r="107" spans="2:9" x14ac:dyDescent="0.2">
      <c r="B107" s="14" t="s">
        <v>51</v>
      </c>
      <c r="C107" s="13"/>
      <c r="D107" s="10"/>
      <c r="E107" s="9"/>
      <c r="F107" s="9">
        <f>D107+E107</f>
        <v>0</v>
      </c>
      <c r="G107" s="9"/>
      <c r="H107" s="9"/>
      <c r="I107" s="9">
        <f>F107-G107</f>
        <v>0</v>
      </c>
    </row>
    <row r="108" spans="2:9" x14ac:dyDescent="0.2">
      <c r="B108" s="14" t="s">
        <v>50</v>
      </c>
      <c r="C108" s="13"/>
      <c r="D108" s="10"/>
      <c r="E108" s="9"/>
      <c r="F108" s="9">
        <f>D108+E108</f>
        <v>0</v>
      </c>
      <c r="G108" s="9"/>
      <c r="H108" s="9"/>
      <c r="I108" s="9">
        <f>F108-G108</f>
        <v>0</v>
      </c>
    </row>
    <row r="109" spans="2:9" x14ac:dyDescent="0.2">
      <c r="B109" s="14" t="s">
        <v>49</v>
      </c>
      <c r="C109" s="13"/>
      <c r="D109" s="10"/>
      <c r="E109" s="9"/>
      <c r="F109" s="9">
        <f>D109+E109</f>
        <v>0</v>
      </c>
      <c r="G109" s="9"/>
      <c r="H109" s="9"/>
      <c r="I109" s="9">
        <f>F109-G109</f>
        <v>0</v>
      </c>
    </row>
    <row r="110" spans="2:9" x14ac:dyDescent="0.2">
      <c r="B110" s="14" t="s">
        <v>48</v>
      </c>
      <c r="C110" s="13"/>
      <c r="D110" s="10"/>
      <c r="E110" s="9"/>
      <c r="F110" s="9">
        <f>D110+E110</f>
        <v>0</v>
      </c>
      <c r="G110" s="9"/>
      <c r="H110" s="9"/>
      <c r="I110" s="9">
        <f>F110-G110</f>
        <v>0</v>
      </c>
    </row>
    <row r="111" spans="2:9" x14ac:dyDescent="0.2">
      <c r="B111" s="14" t="s">
        <v>47</v>
      </c>
      <c r="C111" s="13"/>
      <c r="D111" s="10"/>
      <c r="E111" s="9"/>
      <c r="F111" s="9">
        <f>D111+E111</f>
        <v>0</v>
      </c>
      <c r="G111" s="9"/>
      <c r="H111" s="9"/>
      <c r="I111" s="9">
        <f>F111-G111</f>
        <v>0</v>
      </c>
    </row>
    <row r="112" spans="2:9" x14ac:dyDescent="0.2">
      <c r="B112" s="14" t="s">
        <v>46</v>
      </c>
      <c r="C112" s="13"/>
      <c r="D112" s="10"/>
      <c r="E112" s="9"/>
      <c r="F112" s="9">
        <f>D112+E112</f>
        <v>0</v>
      </c>
      <c r="G112" s="9"/>
      <c r="H112" s="9"/>
      <c r="I112" s="9">
        <f>F112-G112</f>
        <v>0</v>
      </c>
    </row>
    <row r="113" spans="2:9" ht="25.5" customHeight="1" x14ac:dyDescent="0.2">
      <c r="B113" s="16" t="s">
        <v>45</v>
      </c>
      <c r="C113" s="15"/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  <c r="H113" s="10">
        <f>SUM(H114:H122)</f>
        <v>0</v>
      </c>
      <c r="I113" s="9">
        <f>F113-G113</f>
        <v>0</v>
      </c>
    </row>
    <row r="114" spans="2:9" x14ac:dyDescent="0.2">
      <c r="B114" s="14" t="s">
        <v>44</v>
      </c>
      <c r="C114" s="13"/>
      <c r="D114" s="10"/>
      <c r="E114" s="9"/>
      <c r="F114" s="9">
        <f>D114+E114</f>
        <v>0</v>
      </c>
      <c r="G114" s="9"/>
      <c r="H114" s="9"/>
      <c r="I114" s="9">
        <f>F114-G114</f>
        <v>0</v>
      </c>
    </row>
    <row r="115" spans="2:9" x14ac:dyDescent="0.2">
      <c r="B115" s="14" t="s">
        <v>43</v>
      </c>
      <c r="C115" s="13"/>
      <c r="D115" s="10"/>
      <c r="E115" s="9"/>
      <c r="F115" s="9">
        <f>D115+E115</f>
        <v>0</v>
      </c>
      <c r="G115" s="9"/>
      <c r="H115" s="9"/>
      <c r="I115" s="9">
        <f>F115-G115</f>
        <v>0</v>
      </c>
    </row>
    <row r="116" spans="2:9" x14ac:dyDescent="0.2">
      <c r="B116" s="14" t="s">
        <v>42</v>
      </c>
      <c r="C116" s="13"/>
      <c r="D116" s="10"/>
      <c r="E116" s="9"/>
      <c r="F116" s="9">
        <f>D116+E116</f>
        <v>0</v>
      </c>
      <c r="G116" s="9"/>
      <c r="H116" s="9"/>
      <c r="I116" s="9">
        <f>F116-G116</f>
        <v>0</v>
      </c>
    </row>
    <row r="117" spans="2:9" x14ac:dyDescent="0.2">
      <c r="B117" s="14" t="s">
        <v>41</v>
      </c>
      <c r="C117" s="13"/>
      <c r="D117" s="10"/>
      <c r="E117" s="9"/>
      <c r="F117" s="9">
        <f>D117+E117</f>
        <v>0</v>
      </c>
      <c r="G117" s="9"/>
      <c r="H117" s="9"/>
      <c r="I117" s="9">
        <f>F117-G117</f>
        <v>0</v>
      </c>
    </row>
    <row r="118" spans="2:9" x14ac:dyDescent="0.2">
      <c r="B118" s="14" t="s">
        <v>40</v>
      </c>
      <c r="C118" s="13"/>
      <c r="D118" s="10"/>
      <c r="E118" s="9"/>
      <c r="F118" s="9">
        <f>D118+E118</f>
        <v>0</v>
      </c>
      <c r="G118" s="9"/>
      <c r="H118" s="9"/>
      <c r="I118" s="9">
        <f>F118-G118</f>
        <v>0</v>
      </c>
    </row>
    <row r="119" spans="2:9" x14ac:dyDescent="0.2">
      <c r="B119" s="14" t="s">
        <v>39</v>
      </c>
      <c r="C119" s="13"/>
      <c r="D119" s="10"/>
      <c r="E119" s="9"/>
      <c r="F119" s="9">
        <f>D119+E119</f>
        <v>0</v>
      </c>
      <c r="G119" s="9"/>
      <c r="H119" s="9"/>
      <c r="I119" s="9">
        <f>F119-G119</f>
        <v>0</v>
      </c>
    </row>
    <row r="120" spans="2:9" x14ac:dyDescent="0.2">
      <c r="B120" s="14" t="s">
        <v>38</v>
      </c>
      <c r="C120" s="13"/>
      <c r="D120" s="10"/>
      <c r="E120" s="9"/>
      <c r="F120" s="9">
        <f>D120+E120</f>
        <v>0</v>
      </c>
      <c r="G120" s="9"/>
      <c r="H120" s="9"/>
      <c r="I120" s="9">
        <f>F120-G120</f>
        <v>0</v>
      </c>
    </row>
    <row r="121" spans="2:9" x14ac:dyDescent="0.2">
      <c r="B121" s="14" t="s">
        <v>37</v>
      </c>
      <c r="C121" s="13"/>
      <c r="D121" s="10"/>
      <c r="E121" s="9"/>
      <c r="F121" s="9">
        <f>D121+E121</f>
        <v>0</v>
      </c>
      <c r="G121" s="9"/>
      <c r="H121" s="9"/>
      <c r="I121" s="9">
        <f>F121-G121</f>
        <v>0</v>
      </c>
    </row>
    <row r="122" spans="2:9" x14ac:dyDescent="0.2">
      <c r="B122" s="14" t="s">
        <v>36</v>
      </c>
      <c r="C122" s="13"/>
      <c r="D122" s="10"/>
      <c r="E122" s="9"/>
      <c r="F122" s="9">
        <f>D122+E122</f>
        <v>0</v>
      </c>
      <c r="G122" s="9"/>
      <c r="H122" s="9"/>
      <c r="I122" s="9">
        <f>F122-G122</f>
        <v>0</v>
      </c>
    </row>
    <row r="123" spans="2:9" x14ac:dyDescent="0.2">
      <c r="B123" s="12" t="s">
        <v>35</v>
      </c>
      <c r="C123" s="11"/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  <c r="H123" s="10">
        <f>SUM(H124:H132)</f>
        <v>0</v>
      </c>
      <c r="I123" s="9">
        <f>F123-G123</f>
        <v>0</v>
      </c>
    </row>
    <row r="124" spans="2:9" x14ac:dyDescent="0.2">
      <c r="B124" s="14" t="s">
        <v>34</v>
      </c>
      <c r="C124" s="13"/>
      <c r="D124" s="10"/>
      <c r="E124" s="9"/>
      <c r="F124" s="9">
        <f>D124+E124</f>
        <v>0</v>
      </c>
      <c r="G124" s="9"/>
      <c r="H124" s="9"/>
      <c r="I124" s="9">
        <f>F124-G124</f>
        <v>0</v>
      </c>
    </row>
    <row r="125" spans="2:9" x14ac:dyDescent="0.2">
      <c r="B125" s="14" t="s">
        <v>33</v>
      </c>
      <c r="C125" s="13"/>
      <c r="D125" s="10"/>
      <c r="E125" s="9"/>
      <c r="F125" s="9">
        <f>D125+E125</f>
        <v>0</v>
      </c>
      <c r="G125" s="9"/>
      <c r="H125" s="9"/>
      <c r="I125" s="9">
        <f>F125-G125</f>
        <v>0</v>
      </c>
    </row>
    <row r="126" spans="2:9" x14ac:dyDescent="0.2">
      <c r="B126" s="14" t="s">
        <v>32</v>
      </c>
      <c r="C126" s="13"/>
      <c r="D126" s="10"/>
      <c r="E126" s="9"/>
      <c r="F126" s="9">
        <f>D126+E126</f>
        <v>0</v>
      </c>
      <c r="G126" s="9"/>
      <c r="H126" s="9"/>
      <c r="I126" s="9">
        <f>F126-G126</f>
        <v>0</v>
      </c>
    </row>
    <row r="127" spans="2:9" x14ac:dyDescent="0.2">
      <c r="B127" s="14" t="s">
        <v>31</v>
      </c>
      <c r="C127" s="13"/>
      <c r="D127" s="10"/>
      <c r="E127" s="9"/>
      <c r="F127" s="9">
        <f>D127+E127</f>
        <v>0</v>
      </c>
      <c r="G127" s="9"/>
      <c r="H127" s="9"/>
      <c r="I127" s="9">
        <f>F127-G127</f>
        <v>0</v>
      </c>
    </row>
    <row r="128" spans="2:9" x14ac:dyDescent="0.2">
      <c r="B128" s="14" t="s">
        <v>30</v>
      </c>
      <c r="C128" s="13"/>
      <c r="D128" s="10"/>
      <c r="E128" s="9"/>
      <c r="F128" s="9">
        <f>D128+E128</f>
        <v>0</v>
      </c>
      <c r="G128" s="9"/>
      <c r="H128" s="9"/>
      <c r="I128" s="9">
        <f>F128-G128</f>
        <v>0</v>
      </c>
    </row>
    <row r="129" spans="2:9" x14ac:dyDescent="0.2">
      <c r="B129" s="14" t="s">
        <v>29</v>
      </c>
      <c r="C129" s="13"/>
      <c r="D129" s="10"/>
      <c r="E129" s="9"/>
      <c r="F129" s="9">
        <f>D129+E129</f>
        <v>0</v>
      </c>
      <c r="G129" s="9"/>
      <c r="H129" s="9"/>
      <c r="I129" s="9">
        <f>F129-G129</f>
        <v>0</v>
      </c>
    </row>
    <row r="130" spans="2:9" x14ac:dyDescent="0.2">
      <c r="B130" s="14" t="s">
        <v>28</v>
      </c>
      <c r="C130" s="13"/>
      <c r="D130" s="10"/>
      <c r="E130" s="9"/>
      <c r="F130" s="9">
        <f>D130+E130</f>
        <v>0</v>
      </c>
      <c r="G130" s="9"/>
      <c r="H130" s="9"/>
      <c r="I130" s="9">
        <f>F130-G130</f>
        <v>0</v>
      </c>
    </row>
    <row r="131" spans="2:9" x14ac:dyDescent="0.2">
      <c r="B131" s="14" t="s">
        <v>27</v>
      </c>
      <c r="C131" s="13"/>
      <c r="D131" s="10"/>
      <c r="E131" s="9"/>
      <c r="F131" s="9">
        <f>D131+E131</f>
        <v>0</v>
      </c>
      <c r="G131" s="9"/>
      <c r="H131" s="9"/>
      <c r="I131" s="9">
        <f>F131-G131</f>
        <v>0</v>
      </c>
    </row>
    <row r="132" spans="2:9" x14ac:dyDescent="0.2">
      <c r="B132" s="14" t="s">
        <v>26</v>
      </c>
      <c r="C132" s="13"/>
      <c r="D132" s="10"/>
      <c r="E132" s="9"/>
      <c r="F132" s="9">
        <f>D132+E132</f>
        <v>0</v>
      </c>
      <c r="G132" s="9"/>
      <c r="H132" s="9"/>
      <c r="I132" s="9">
        <f>F132-G132</f>
        <v>0</v>
      </c>
    </row>
    <row r="133" spans="2:9" x14ac:dyDescent="0.2">
      <c r="B133" s="12" t="s">
        <v>25</v>
      </c>
      <c r="C133" s="11"/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  <c r="H133" s="10">
        <f>SUM(H134:H136)</f>
        <v>0</v>
      </c>
      <c r="I133" s="9">
        <f>F133-G133</f>
        <v>0</v>
      </c>
    </row>
    <row r="134" spans="2:9" x14ac:dyDescent="0.2">
      <c r="B134" s="14" t="s">
        <v>24</v>
      </c>
      <c r="C134" s="13"/>
      <c r="D134" s="10"/>
      <c r="E134" s="9"/>
      <c r="F134" s="9">
        <f>D134+E134</f>
        <v>0</v>
      </c>
      <c r="G134" s="9"/>
      <c r="H134" s="9"/>
      <c r="I134" s="9">
        <f>F134-G134</f>
        <v>0</v>
      </c>
    </row>
    <row r="135" spans="2:9" x14ac:dyDescent="0.2">
      <c r="B135" s="14" t="s">
        <v>23</v>
      </c>
      <c r="C135" s="13"/>
      <c r="D135" s="10"/>
      <c r="E135" s="9"/>
      <c r="F135" s="9">
        <f>D135+E135</f>
        <v>0</v>
      </c>
      <c r="G135" s="9"/>
      <c r="H135" s="9"/>
      <c r="I135" s="9">
        <f>F135-G135</f>
        <v>0</v>
      </c>
    </row>
    <row r="136" spans="2:9" x14ac:dyDescent="0.2">
      <c r="B136" s="14" t="s">
        <v>22</v>
      </c>
      <c r="C136" s="13"/>
      <c r="D136" s="10"/>
      <c r="E136" s="9"/>
      <c r="F136" s="9">
        <f>D136+E136</f>
        <v>0</v>
      </c>
      <c r="G136" s="9"/>
      <c r="H136" s="9"/>
      <c r="I136" s="9">
        <f>F136-G136</f>
        <v>0</v>
      </c>
    </row>
    <row r="137" spans="2:9" x14ac:dyDescent="0.2">
      <c r="B137" s="12" t="s">
        <v>21</v>
      </c>
      <c r="C137" s="11"/>
      <c r="D137" s="10">
        <f>SUM(D138:D145)</f>
        <v>0</v>
      </c>
      <c r="E137" s="10">
        <f>SUM(E138:E145)</f>
        <v>0</v>
      </c>
      <c r="F137" s="10">
        <f>F138+F139+F140+F141+F142+F144+F145</f>
        <v>0</v>
      </c>
      <c r="G137" s="10">
        <f>SUM(G138:G145)</f>
        <v>0</v>
      </c>
      <c r="H137" s="10">
        <f>SUM(H138:H145)</f>
        <v>0</v>
      </c>
      <c r="I137" s="9">
        <f>F137-G137</f>
        <v>0</v>
      </c>
    </row>
    <row r="138" spans="2:9" x14ac:dyDescent="0.2">
      <c r="B138" s="14" t="s">
        <v>20</v>
      </c>
      <c r="C138" s="13"/>
      <c r="D138" s="10"/>
      <c r="E138" s="9"/>
      <c r="F138" s="9">
        <f>D138+E138</f>
        <v>0</v>
      </c>
      <c r="G138" s="9"/>
      <c r="H138" s="9"/>
      <c r="I138" s="9">
        <f>F138-G138</f>
        <v>0</v>
      </c>
    </row>
    <row r="139" spans="2:9" x14ac:dyDescent="0.2">
      <c r="B139" s="14" t="s">
        <v>19</v>
      </c>
      <c r="C139" s="13"/>
      <c r="D139" s="10"/>
      <c r="E139" s="9"/>
      <c r="F139" s="9">
        <f>D139+E139</f>
        <v>0</v>
      </c>
      <c r="G139" s="9"/>
      <c r="H139" s="9"/>
      <c r="I139" s="9">
        <f>F139-G139</f>
        <v>0</v>
      </c>
    </row>
    <row r="140" spans="2:9" x14ac:dyDescent="0.2">
      <c r="B140" s="14" t="s">
        <v>18</v>
      </c>
      <c r="C140" s="13"/>
      <c r="D140" s="10"/>
      <c r="E140" s="9"/>
      <c r="F140" s="9">
        <f>D140+E140</f>
        <v>0</v>
      </c>
      <c r="G140" s="9"/>
      <c r="H140" s="9"/>
      <c r="I140" s="9">
        <f>F140-G140</f>
        <v>0</v>
      </c>
    </row>
    <row r="141" spans="2:9" x14ac:dyDescent="0.2">
      <c r="B141" s="14" t="s">
        <v>17</v>
      </c>
      <c r="C141" s="13"/>
      <c r="D141" s="10"/>
      <c r="E141" s="9"/>
      <c r="F141" s="9">
        <f>D141+E141</f>
        <v>0</v>
      </c>
      <c r="G141" s="9"/>
      <c r="H141" s="9"/>
      <c r="I141" s="9">
        <f>F141-G141</f>
        <v>0</v>
      </c>
    </row>
    <row r="142" spans="2:9" x14ac:dyDescent="0.2">
      <c r="B142" s="14" t="s">
        <v>16</v>
      </c>
      <c r="C142" s="13"/>
      <c r="D142" s="10"/>
      <c r="E142" s="9"/>
      <c r="F142" s="9">
        <f>D142+E142</f>
        <v>0</v>
      </c>
      <c r="G142" s="9"/>
      <c r="H142" s="9"/>
      <c r="I142" s="9">
        <f>F142-G142</f>
        <v>0</v>
      </c>
    </row>
    <row r="143" spans="2:9" x14ac:dyDescent="0.2">
      <c r="B143" s="14" t="s">
        <v>15</v>
      </c>
      <c r="C143" s="13"/>
      <c r="D143" s="10"/>
      <c r="E143" s="9"/>
      <c r="F143" s="9">
        <f>D143+E143</f>
        <v>0</v>
      </c>
      <c r="G143" s="9"/>
      <c r="H143" s="9"/>
      <c r="I143" s="9">
        <f>F143-G143</f>
        <v>0</v>
      </c>
    </row>
    <row r="144" spans="2:9" x14ac:dyDescent="0.2">
      <c r="B144" s="14" t="s">
        <v>14</v>
      </c>
      <c r="C144" s="13"/>
      <c r="D144" s="10"/>
      <c r="E144" s="9"/>
      <c r="F144" s="9">
        <f>D144+E144</f>
        <v>0</v>
      </c>
      <c r="G144" s="9"/>
      <c r="H144" s="9"/>
      <c r="I144" s="9">
        <f>F144-G144</f>
        <v>0</v>
      </c>
    </row>
    <row r="145" spans="2:9" x14ac:dyDescent="0.2">
      <c r="B145" s="14" t="s">
        <v>13</v>
      </c>
      <c r="C145" s="13"/>
      <c r="D145" s="10"/>
      <c r="E145" s="9"/>
      <c r="F145" s="9">
        <f>D145+E145</f>
        <v>0</v>
      </c>
      <c r="G145" s="9"/>
      <c r="H145" s="9"/>
      <c r="I145" s="9">
        <f>F145-G145</f>
        <v>0</v>
      </c>
    </row>
    <row r="146" spans="2:9" x14ac:dyDescent="0.2">
      <c r="B146" s="12" t="s">
        <v>12</v>
      </c>
      <c r="C146" s="11"/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  <c r="H146" s="10">
        <f>SUM(H147:H149)</f>
        <v>0</v>
      </c>
      <c r="I146" s="9">
        <f>F146-G146</f>
        <v>0</v>
      </c>
    </row>
    <row r="147" spans="2:9" x14ac:dyDescent="0.2">
      <c r="B147" s="14" t="s">
        <v>11</v>
      </c>
      <c r="C147" s="13"/>
      <c r="D147" s="10"/>
      <c r="E147" s="9"/>
      <c r="F147" s="9">
        <f>D147+E147</f>
        <v>0</v>
      </c>
      <c r="G147" s="9"/>
      <c r="H147" s="9"/>
      <c r="I147" s="9">
        <f>F147-G147</f>
        <v>0</v>
      </c>
    </row>
    <row r="148" spans="2:9" x14ac:dyDescent="0.2">
      <c r="B148" s="14" t="s">
        <v>10</v>
      </c>
      <c r="C148" s="13"/>
      <c r="D148" s="10"/>
      <c r="E148" s="9"/>
      <c r="F148" s="9">
        <f>D148+E148</f>
        <v>0</v>
      </c>
      <c r="G148" s="9"/>
      <c r="H148" s="9"/>
      <c r="I148" s="9">
        <f>F148-G148</f>
        <v>0</v>
      </c>
    </row>
    <row r="149" spans="2:9" x14ac:dyDescent="0.2">
      <c r="B149" s="14" t="s">
        <v>9</v>
      </c>
      <c r="C149" s="13"/>
      <c r="D149" s="10"/>
      <c r="E149" s="9"/>
      <c r="F149" s="9">
        <f>D149+E149</f>
        <v>0</v>
      </c>
      <c r="G149" s="9"/>
      <c r="H149" s="9"/>
      <c r="I149" s="9">
        <f>F149-G149</f>
        <v>0</v>
      </c>
    </row>
    <row r="150" spans="2:9" x14ac:dyDescent="0.2">
      <c r="B150" s="12" t="s">
        <v>8</v>
      </c>
      <c r="C150" s="11"/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  <c r="H150" s="10">
        <f>SUM(H151:H157)</f>
        <v>0</v>
      </c>
      <c r="I150" s="9">
        <f>F150-G150</f>
        <v>0</v>
      </c>
    </row>
    <row r="151" spans="2:9" x14ac:dyDescent="0.2">
      <c r="B151" s="14" t="s">
        <v>7</v>
      </c>
      <c r="C151" s="13"/>
      <c r="D151" s="10"/>
      <c r="E151" s="9"/>
      <c r="F151" s="9">
        <f>D151+E151</f>
        <v>0</v>
      </c>
      <c r="G151" s="9"/>
      <c r="H151" s="9"/>
      <c r="I151" s="9">
        <f>F151-G151</f>
        <v>0</v>
      </c>
    </row>
    <row r="152" spans="2:9" x14ac:dyDescent="0.2">
      <c r="B152" s="14" t="s">
        <v>6</v>
      </c>
      <c r="C152" s="13"/>
      <c r="D152" s="10"/>
      <c r="E152" s="9"/>
      <c r="F152" s="9">
        <f>D152+E152</f>
        <v>0</v>
      </c>
      <c r="G152" s="9"/>
      <c r="H152" s="9"/>
      <c r="I152" s="9">
        <f>F152-G152</f>
        <v>0</v>
      </c>
    </row>
    <row r="153" spans="2:9" x14ac:dyDescent="0.2">
      <c r="B153" s="14" t="s">
        <v>5</v>
      </c>
      <c r="C153" s="13"/>
      <c r="D153" s="10"/>
      <c r="E153" s="9"/>
      <c r="F153" s="9">
        <f>D153+E153</f>
        <v>0</v>
      </c>
      <c r="G153" s="9"/>
      <c r="H153" s="9"/>
      <c r="I153" s="9">
        <f>F153-G153</f>
        <v>0</v>
      </c>
    </row>
    <row r="154" spans="2:9" x14ac:dyDescent="0.2">
      <c r="B154" s="14" t="s">
        <v>4</v>
      </c>
      <c r="C154" s="13"/>
      <c r="D154" s="10"/>
      <c r="E154" s="9"/>
      <c r="F154" s="9">
        <f>D154+E154</f>
        <v>0</v>
      </c>
      <c r="G154" s="9"/>
      <c r="H154" s="9"/>
      <c r="I154" s="9">
        <f>F154-G154</f>
        <v>0</v>
      </c>
    </row>
    <row r="155" spans="2:9" x14ac:dyDescent="0.2">
      <c r="B155" s="14" t="s">
        <v>3</v>
      </c>
      <c r="C155" s="13"/>
      <c r="D155" s="10"/>
      <c r="E155" s="9"/>
      <c r="F155" s="9">
        <f>D155+E155</f>
        <v>0</v>
      </c>
      <c r="G155" s="9"/>
      <c r="H155" s="9"/>
      <c r="I155" s="9">
        <f>F155-G155</f>
        <v>0</v>
      </c>
    </row>
    <row r="156" spans="2:9" x14ac:dyDescent="0.2">
      <c r="B156" s="14" t="s">
        <v>2</v>
      </c>
      <c r="C156" s="13"/>
      <c r="D156" s="10"/>
      <c r="E156" s="9"/>
      <c r="F156" s="9">
        <f>D156+E156</f>
        <v>0</v>
      </c>
      <c r="G156" s="9"/>
      <c r="H156" s="9"/>
      <c r="I156" s="9">
        <f>F156-G156</f>
        <v>0</v>
      </c>
    </row>
    <row r="157" spans="2:9" x14ac:dyDescent="0.2">
      <c r="B157" s="14" t="s">
        <v>1</v>
      </c>
      <c r="C157" s="13"/>
      <c r="D157" s="10"/>
      <c r="E157" s="9"/>
      <c r="F157" s="9">
        <f>D157+E157</f>
        <v>0</v>
      </c>
      <c r="G157" s="9"/>
      <c r="H157" s="9"/>
      <c r="I157" s="9">
        <f>F157-G157</f>
        <v>0</v>
      </c>
    </row>
    <row r="158" spans="2:9" x14ac:dyDescent="0.2">
      <c r="B158" s="12"/>
      <c r="C158" s="11"/>
      <c r="D158" s="10"/>
      <c r="E158" s="9"/>
      <c r="F158" s="9"/>
      <c r="G158" s="9"/>
      <c r="H158" s="9"/>
      <c r="I158" s="9"/>
    </row>
    <row r="159" spans="2:9" x14ac:dyDescent="0.2">
      <c r="B159" s="8" t="s">
        <v>0</v>
      </c>
      <c r="C159" s="7"/>
      <c r="D159" s="6">
        <f>D9+D84</f>
        <v>3630129000</v>
      </c>
      <c r="E159" s="6">
        <f>E9+E84</f>
        <v>0</v>
      </c>
      <c r="F159" s="6">
        <f>F9+F84</f>
        <v>3630129000</v>
      </c>
      <c r="G159" s="6">
        <f>G9+G84</f>
        <v>3076518645.9399996</v>
      </c>
      <c r="H159" s="6">
        <f>H9+H84</f>
        <v>3064235753.9300003</v>
      </c>
      <c r="I159" s="6">
        <f>I9+I84</f>
        <v>553610354.06000018</v>
      </c>
    </row>
    <row r="160" spans="2:9" ht="13.5" thickBot="1" x14ac:dyDescent="0.25">
      <c r="B160" s="5"/>
      <c r="C160" s="4"/>
      <c r="D160" s="3"/>
      <c r="E160" s="2"/>
      <c r="F160" s="2"/>
      <c r="G160" s="2"/>
      <c r="H160" s="2"/>
      <c r="I160" s="2"/>
    </row>
  </sheetData>
  <mergeCells count="12">
    <mergeCell ref="B62:C62"/>
    <mergeCell ref="B113:C113"/>
    <mergeCell ref="B2:I2"/>
    <mergeCell ref="B3:I3"/>
    <mergeCell ref="B4:I4"/>
    <mergeCell ref="B5:I5"/>
    <mergeCell ref="B1:I1"/>
    <mergeCell ref="B6:C8"/>
    <mergeCell ref="D6:H7"/>
    <mergeCell ref="I6:I8"/>
    <mergeCell ref="B38:C38"/>
    <mergeCell ref="B48:C48"/>
  </mergeCells>
  <printOptions horizontalCentered="1"/>
  <pageMargins left="0.70866141732283472" right="0.23622047244094491" top="1.299212598425197" bottom="0.74803149606299213" header="0.31496062992125984" footer="0.31496062992125984"/>
  <pageSetup scale="60" fitToWidth="3" fitToHeight="3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 dpce</vt:lpstr>
      <vt:lpstr>'EAPED 6 (a) dpce'!Títulos_a_imprimir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2021-04-29T21:24:06Z</dcterms:created>
  <dcterms:modified xsi:type="dcterms:W3CDTF">2021-04-29T21:24:19Z</dcterms:modified>
</cp:coreProperties>
</file>